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petrobrasbr.sharepoint.com/teams/bdoc_20240306045002/Documentos Compartilhados/REFAP/LICENCIAMENTO AMBIENTAL/FEPAM/Divulgaçao SITE/2025/"/>
    </mc:Choice>
  </mc:AlternateContent>
  <xr:revisionPtr revIDLastSave="53" documentId="8_{60E06FA1-B628-4001-B2F6-2B32CEA7AF63}" xr6:coauthVersionLast="47" xr6:coauthVersionMax="47" xr10:uidLastSave="{1C8C4889-6AAA-4EE3-B824-1573CDA412D2}"/>
  <bookViews>
    <workbookView xWindow="-110" yWindow="-110" windowWidth="19420" windowHeight="10300" tabRatio="601" activeTab="1" xr2:uid="{00000000-000D-0000-FFFF-FFFF00000000}"/>
  </bookViews>
  <sheets>
    <sheet name=" Emissões Atmosféricas" sheetId="10" r:id="rId1"/>
    <sheet name="Efluentes Liquidos" sheetId="1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0" l="1" a="1"/>
  <c r="K19" i="10" a="1"/>
  <c r="L9" i="10" a="1"/>
  <c r="K31" i="10" a="1"/>
  <c r="L13" i="10" a="1"/>
  <c r="L10" i="10" a="1"/>
  <c r="L27" i="10" a="1"/>
  <c r="L21" i="10" a="1"/>
  <c r="K23" i="10" a="1"/>
  <c r="K18" i="10" a="1"/>
  <c r="K14" i="10" a="1"/>
  <c r="K17" i="10" a="1"/>
  <c r="K28" i="10" a="1"/>
  <c r="K13" i="10" a="1"/>
  <c r="L34" i="10" a="1"/>
  <c r="L11" i="10" a="1"/>
  <c r="L16" i="10" a="1"/>
  <c r="L19" i="10" a="1"/>
  <c r="K37" i="10" a="1"/>
  <c r="L22" i="10" a="1"/>
  <c r="L28" i="10" a="1"/>
  <c r="L20" i="10" a="1"/>
  <c r="L24" i="10" a="1"/>
  <c r="L31" i="10" a="1"/>
  <c r="L18" i="10" a="1"/>
  <c r="K34" i="10" a="1"/>
  <c r="K24" i="10" a="1"/>
  <c r="K35" i="10" a="1"/>
  <c r="K20" i="10" a="1"/>
  <c r="L32" i="10" a="1"/>
  <c r="K29" i="10" a="1"/>
  <c r="K26" i="10" a="1"/>
  <c r="L37" i="10" a="1"/>
  <c r="K11" i="10" a="1"/>
  <c r="K15" i="10" a="1"/>
  <c r="K22" i="10" a="1"/>
  <c r="L35" i="10" a="1"/>
  <c r="K33" i="10" a="1"/>
  <c r="L15" i="10" a="1"/>
  <c r="K32" i="10" a="1"/>
  <c r="L23" i="10" a="1"/>
  <c r="L17" i="10" a="1"/>
  <c r="L29" i="10" a="1"/>
  <c r="L25" i="10" a="1"/>
  <c r="L33" i="10" a="1"/>
  <c r="K16" i="10" a="1"/>
  <c r="L26" i="10" a="1"/>
  <c r="K21" i="10" a="1"/>
  <c r="K9" i="10" a="1"/>
  <c r="L30" i="10" a="1"/>
  <c r="K36" i="10" a="1"/>
  <c r="L14" i="10" a="1"/>
  <c r="K30" i="10" a="1"/>
  <c r="K8" i="10" a="1"/>
  <c r="L36" i="10" a="1"/>
  <c r="K10" i="10" a="1"/>
  <c r="K25" i="10" a="1"/>
  <c r="L8" i="10" a="1"/>
  <c r="K12" i="10" a="1"/>
  <c r="K27" i="10" a="1"/>
  <c r="L7" i="10" a="1"/>
  <c r="K7" i="10" a="1"/>
  <c r="K37" i="10" l="1"/>
  <c r="L37" i="10"/>
  <c r="L36" i="10"/>
  <c r="K36" i="10"/>
  <c r="K26" i="10"/>
  <c r="K24" i="10"/>
  <c r="K27" i="10"/>
  <c r="L31" i="10"/>
  <c r="K14" i="10"/>
  <c r="L30" i="10"/>
  <c r="K34" i="10"/>
  <c r="K12" i="10"/>
  <c r="L27" i="10"/>
  <c r="K22" i="10"/>
  <c r="L19" i="10"/>
  <c r="L10" i="10"/>
  <c r="K18" i="10"/>
  <c r="L25" i="10"/>
  <c r="L24" i="10"/>
  <c r="K29" i="10"/>
  <c r="L34" i="10"/>
  <c r="K13" i="10"/>
  <c r="L20" i="10"/>
  <c r="L17" i="10"/>
  <c r="L15" i="10"/>
  <c r="K10" i="10"/>
  <c r="L35" i="10"/>
  <c r="L32" i="10"/>
  <c r="K11" i="10"/>
  <c r="L8" i="10"/>
  <c r="L18" i="10"/>
  <c r="K9" i="10"/>
  <c r="K32" i="10"/>
  <c r="K23" i="10"/>
  <c r="L28" i="10"/>
  <c r="L14" i="10"/>
  <c r="K35" i="10"/>
  <c r="K28" i="10"/>
  <c r="L9" i="10"/>
  <c r="K21" i="10"/>
  <c r="K7" i="10"/>
  <c r="L22" i="10"/>
  <c r="L13" i="10"/>
  <c r="K19" i="10"/>
  <c r="K20" i="10"/>
  <c r="K15" i="10"/>
  <c r="K25" i="10"/>
  <c r="L16" i="10"/>
  <c r="L7" i="10"/>
  <c r="L33" i="10"/>
  <c r="K8" i="10"/>
  <c r="L29" i="10"/>
  <c r="K17" i="10"/>
  <c r="L26" i="10"/>
  <c r="L11" i="10"/>
  <c r="K31" i="10"/>
  <c r="K33" i="10"/>
  <c r="K30" i="10"/>
  <c r="L21" i="10"/>
  <c r="K16" i="10"/>
  <c r="L12" i="10"/>
  <c r="L23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<sst xmlns="http://schemas.openxmlformats.org/spreadsheetml/2006/main" count="233" uniqueCount="109">
  <si>
    <t>PETROBRAS  REFAP</t>
  </si>
  <si>
    <t>EMISSÕES ATMOSFÉRICAS</t>
  </si>
  <si>
    <t>FONTE</t>
  </si>
  <si>
    <t>UCR F-650001A/B</t>
  </si>
  <si>
    <t>URFCC F-300006</t>
  </si>
  <si>
    <t>UHDT F-700001 -</t>
  </si>
  <si>
    <t>UGH II F-704001 -</t>
  </si>
  <si>
    <t>UHDT II F-710001 -</t>
  </si>
  <si>
    <t>UGH F-702002</t>
  </si>
  <si>
    <t>F-311001/F311002</t>
  </si>
  <si>
    <t>URFCC P-300002</t>
  </si>
  <si>
    <t>Cogeracao D-8101</t>
  </si>
  <si>
    <t>TAG</t>
  </si>
  <si>
    <t>AI650005B1_F</t>
  </si>
  <si>
    <t>AI300301B1_F</t>
  </si>
  <si>
    <t>AI700008B1_F</t>
  </si>
  <si>
    <t>AI704862B1_F</t>
  </si>
  <si>
    <t>AI710862B1_F</t>
  </si>
  <si>
    <t>AI702004B1_F</t>
  </si>
  <si>
    <t>AI311862B1_F</t>
  </si>
  <si>
    <t>IEA_RFCC_ONLINE_F</t>
  </si>
  <si>
    <t>AI300002B1_F</t>
  </si>
  <si>
    <t>AI8022A1_F</t>
  </si>
  <si>
    <t>AI8022B1_F</t>
  </si>
  <si>
    <t>DESCRIÇÃO</t>
  </si>
  <si>
    <t xml:space="preserve">NOx </t>
  </si>
  <si>
    <r>
      <t>SO</t>
    </r>
    <r>
      <rPr>
        <vertAlign val="sub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 </t>
    </r>
  </si>
  <si>
    <r>
      <t>SO</t>
    </r>
    <r>
      <rPr>
        <vertAlign val="sub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  <charset val="1"/>
      </rPr>
      <t xml:space="preserve"> </t>
    </r>
  </si>
  <si>
    <t>LIMITE</t>
  </si>
  <si>
    <t>DATA</t>
  </si>
  <si>
    <r>
      <t>mg/Nm</t>
    </r>
    <r>
      <rPr>
        <vertAlign val="superscript"/>
        <sz val="9"/>
        <color rgb="FF000000"/>
        <rFont val="Calibri"/>
        <family val="2"/>
      </rPr>
      <t>3</t>
    </r>
  </si>
  <si>
    <t>mg/Nm3</t>
  </si>
  <si>
    <t>g/s</t>
  </si>
  <si>
    <t xml:space="preserve">COMENTÁRIOS </t>
  </si>
  <si>
    <t>PLANILHA DE ACOMPANHAMENTO DE EFLUENTES LÍQUIDOS</t>
  </si>
  <si>
    <t>RAZÃO SOCIAL: Petróleo Brasileiro S/A - Petrobras</t>
  </si>
  <si>
    <t>ENDEREÇO: Av. Getúlio Vargas, 11001, Canoas - RS</t>
  </si>
  <si>
    <t>PARÂMETRO</t>
  </si>
  <si>
    <t>Temperatura
da água</t>
  </si>
  <si>
    <t>pH</t>
  </si>
  <si>
    <t>DQO</t>
  </si>
  <si>
    <t>DBO5</t>
  </si>
  <si>
    <t>Sólidos
suspensos
Totais</t>
  </si>
  <si>
    <t>NH3</t>
  </si>
  <si>
    <t>Sulfetos</t>
  </si>
  <si>
    <t>Fenóis</t>
  </si>
  <si>
    <t>Subst. Tensoat. que reagem
ao azul de metileno</t>
  </si>
  <si>
    <t>Óleos e graxas
minerais</t>
  </si>
  <si>
    <t>Óleos e graxas
vegetais e animais</t>
  </si>
  <si>
    <t>Fósforo
Total</t>
  </si>
  <si>
    <t>Coliformes
Termotolerantes</t>
  </si>
  <si>
    <t>Mercúrio</t>
  </si>
  <si>
    <t>Cianetos</t>
  </si>
  <si>
    <t>Ferro</t>
  </si>
  <si>
    <t>Cobre</t>
  </si>
  <si>
    <t>Cromo
Total</t>
  </si>
  <si>
    <t>Níquel</t>
  </si>
  <si>
    <t>Manganês</t>
  </si>
  <si>
    <t>Alumínio</t>
  </si>
  <si>
    <t>Cádmio</t>
  </si>
  <si>
    <t>Chumbo</t>
  </si>
  <si>
    <t>Zinco</t>
  </si>
  <si>
    <t>Benzeno</t>
  </si>
  <si>
    <t>Tolueno</t>
  </si>
  <si>
    <t>Xileno</t>
  </si>
  <si>
    <t>Etil-Benzeno</t>
  </si>
  <si>
    <t xml:space="preserve">PADRÃO DE EMISSÃO </t>
  </si>
  <si>
    <t>&lt;=40°C</t>
  </si>
  <si>
    <t>Entre 6 e 9</t>
  </si>
  <si>
    <t>&lt;=150 mg/L</t>
  </si>
  <si>
    <t>&lt;=40 mg/L</t>
  </si>
  <si>
    <t>&lt;= 50 mg/L</t>
  </si>
  <si>
    <t>&lt;= 20 mg/L</t>
  </si>
  <si>
    <t>&lt;= 0,1 mg/L</t>
  </si>
  <si>
    <t>&lt;=0,1 mg/L</t>
  </si>
  <si>
    <t>&lt;= 2 mg/L</t>
  </si>
  <si>
    <t>&lt;= 10 mg/L</t>
  </si>
  <si>
    <t>&lt;= 30 mg/L</t>
  </si>
  <si>
    <t>&lt;=1 mg/L</t>
  </si>
  <si>
    <t>&lt;= 1000 NPM/100m/L</t>
  </si>
  <si>
    <t>&lt;= 0,008 mg/L</t>
  </si>
  <si>
    <t>&lt;=0,16 mg/L</t>
  </si>
  <si>
    <t>&lt;=10 mg/L</t>
  </si>
  <si>
    <t>&lt;= 0,4 mg/L</t>
  </si>
  <si>
    <t>&lt;= 1mg/L</t>
  </si>
  <si>
    <t>&lt;= 0,08 mg/L</t>
  </si>
  <si>
    <t>&lt;=2,0 mg/L</t>
  </si>
  <si>
    <t>&lt;=1,2 mg/L</t>
  </si>
  <si>
    <r>
      <t>&lt;=1,6 m</t>
    </r>
    <r>
      <rPr>
        <sz val="12"/>
        <color theme="1"/>
        <rFont val="Calibri"/>
        <family val="2"/>
      </rPr>
      <t>g/L</t>
    </r>
  </si>
  <si>
    <r>
      <t>&lt;=0,84 m</t>
    </r>
    <r>
      <rPr>
        <sz val="12"/>
        <color theme="1"/>
        <rFont val="Calibri"/>
        <family val="2"/>
      </rPr>
      <t>g/L</t>
    </r>
  </si>
  <si>
    <t>&lt;0,00002</t>
  </si>
  <si>
    <t>&lt;0,001</t>
  </si>
  <si>
    <t>&lt;0,00008</t>
  </si>
  <si>
    <t>&lt;0,0005</t>
  </si>
  <si>
    <t>&lt;10</t>
  </si>
  <si>
    <t>&lt;0,1</t>
  </si>
  <si>
    <t>&lt;0,0024</t>
  </si>
  <si>
    <t>COMENTÁRIOS:</t>
  </si>
  <si>
    <t>Sólidos Sedimentáveis</t>
  </si>
  <si>
    <t>&lt;= 1,0 ml/L</t>
  </si>
  <si>
    <t>&lt;1</t>
  </si>
  <si>
    <t>&lt;1,8</t>
  </si>
  <si>
    <t>&lt;0,002</t>
  </si>
  <si>
    <t>Nota 1 - Analisador em manutenção</t>
  </si>
  <si>
    <t>Nota 1</t>
  </si>
  <si>
    <t>MÊS/ANO: SETEMBRO/2025</t>
  </si>
  <si>
    <t>&lt;2</t>
  </si>
  <si>
    <t>&lt;0,0008</t>
  </si>
  <si>
    <t>&lt;0,005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</si>
</sst>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.00000"/>
  </numFmts>
  <fonts count="2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vertAlign val="subscript"/>
      <sz val="11"/>
      <color rgb="FF000000"/>
      <name val="Calibri"/>
      <family val="2"/>
    </font>
    <font>
      <vertAlign val="superscript"/>
      <sz val="9"/>
      <color rgb="FF000000"/>
      <name val="Calibri"/>
      <family val="2"/>
    </font>
    <font>
      <i/>
      <sz val="11"/>
      <color rgb="FF000000"/>
      <name val="Calibri"/>
      <family val="2"/>
    </font>
    <font>
      <b/>
      <sz val="2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0"/>
      <name val="MS Sans Serif"/>
      <family val="2"/>
    </font>
    <font>
      <sz val="8"/>
      <name val="MS Sans Serif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8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0" fontId="17" fillId="0" borderId="0" applyFont="0" applyFill="0" applyBorder="0" applyAlignment="0" applyProtection="0"/>
    <xf numFmtId="0" fontId="18" fillId="0" borderId="0"/>
  </cellStyleXfs>
  <cellXfs count="95">
    <xf numFmtId="0" fontId="0" fillId="0" borderId="0" xfId="0"/>
    <xf numFmtId="0" fontId="0" fillId="0" borderId="0" xfId="0" applyAlignment="1">
      <alignment horizontal="center"/>
    </xf>
    <xf numFmtId="0" fontId="9" fillId="0" borderId="0" xfId="0" applyFont="1"/>
    <xf numFmtId="14" fontId="0" fillId="0" borderId="0" xfId="0" applyNumberFormat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/>
    <xf numFmtId="0" fontId="12" fillId="0" borderId="0" xfId="0" applyFont="1"/>
    <xf numFmtId="0" fontId="19" fillId="0" borderId="0" xfId="0" applyFont="1"/>
    <xf numFmtId="0" fontId="2" fillId="2" borderId="15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13" fillId="0" borderId="17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0" fillId="0" borderId="0" xfId="0" applyFont="1"/>
    <xf numFmtId="0" fontId="10" fillId="0" borderId="17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164" fontId="10" fillId="0" borderId="18" xfId="0" applyNumberFormat="1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166" fontId="10" fillId="0" borderId="18" xfId="0" applyNumberFormat="1" applyFont="1" applyBorder="1" applyAlignment="1">
      <alignment horizontal="center" vertical="center" wrapText="1"/>
    </xf>
    <xf numFmtId="164" fontId="10" fillId="0" borderId="18" xfId="0" applyNumberFormat="1" applyFont="1" applyBorder="1" applyAlignment="1">
      <alignment horizontal="center" vertical="center" wrapText="1"/>
    </xf>
    <xf numFmtId="165" fontId="10" fillId="0" borderId="18" xfId="0" applyNumberFormat="1" applyFont="1" applyBorder="1" applyAlignment="1">
      <alignment horizontal="center" vertical="center" wrapText="1"/>
    </xf>
    <xf numFmtId="167" fontId="10" fillId="0" borderId="18" xfId="0" applyNumberFormat="1" applyFont="1" applyBorder="1" applyAlignment="1">
      <alignment horizontal="center" vertical="center" wrapText="1"/>
    </xf>
    <xf numFmtId="165" fontId="10" fillId="0" borderId="18" xfId="0" applyNumberFormat="1" applyFont="1" applyBorder="1" applyAlignment="1">
      <alignment horizontal="center" vertical="center"/>
    </xf>
    <xf numFmtId="166" fontId="10" fillId="0" borderId="18" xfId="0" applyNumberFormat="1" applyFont="1" applyBorder="1" applyAlignment="1">
      <alignment horizontal="center" vertical="center"/>
    </xf>
    <xf numFmtId="166" fontId="10" fillId="0" borderId="19" xfId="0" applyNumberFormat="1" applyFont="1" applyBorder="1" applyAlignment="1">
      <alignment horizontal="center" vertical="center" wrapText="1"/>
    </xf>
    <xf numFmtId="14" fontId="15" fillId="0" borderId="20" xfId="0" applyNumberFormat="1" applyFont="1" applyBorder="1" applyAlignment="1">
      <alignment horizontal="center" vertical="center"/>
    </xf>
    <xf numFmtId="2" fontId="15" fillId="0" borderId="25" xfId="0" applyNumberFormat="1" applyFont="1" applyBorder="1" applyAlignment="1">
      <alignment horizontal="center" vertical="center"/>
    </xf>
    <xf numFmtId="2" fontId="15" fillId="0" borderId="21" xfId="0" applyNumberFormat="1" applyFont="1" applyBorder="1" applyAlignment="1">
      <alignment horizontal="center" vertical="center" wrapText="1"/>
    </xf>
    <xf numFmtId="165" fontId="15" fillId="0" borderId="21" xfId="0" applyNumberFormat="1" applyFont="1" applyBorder="1" applyAlignment="1">
      <alignment horizontal="center" vertical="center" wrapText="1"/>
    </xf>
    <xf numFmtId="165" fontId="16" fillId="0" borderId="21" xfId="0" applyNumberFormat="1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/>
    </xf>
    <xf numFmtId="14" fontId="15" fillId="0" borderId="23" xfId="0" applyNumberFormat="1" applyFont="1" applyBorder="1" applyAlignment="1">
      <alignment horizontal="center" vertical="center"/>
    </xf>
    <xf numFmtId="2" fontId="15" fillId="0" borderId="26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 wrapText="1"/>
    </xf>
    <xf numFmtId="164" fontId="15" fillId="0" borderId="11" xfId="0" applyNumberFormat="1" applyFont="1" applyBorder="1" applyAlignment="1">
      <alignment horizontal="center" vertical="center" wrapText="1"/>
    </xf>
    <xf numFmtId="166" fontId="15" fillId="0" borderId="11" xfId="0" applyNumberFormat="1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2" fontId="10" fillId="0" borderId="11" xfId="0" applyNumberFormat="1" applyFont="1" applyBorder="1" applyAlignment="1">
      <alignment horizontal="center"/>
    </xf>
    <xf numFmtId="2" fontId="15" fillId="0" borderId="11" xfId="0" applyNumberFormat="1" applyFont="1" applyBorder="1" applyAlignment="1">
      <alignment horizontal="center"/>
    </xf>
    <xf numFmtId="165" fontId="10" fillId="0" borderId="11" xfId="0" applyNumberFormat="1" applyFont="1" applyBorder="1" applyAlignment="1" applyProtection="1">
      <alignment horizontal="center" vertical="center" wrapText="1"/>
      <protection locked="0"/>
    </xf>
    <xf numFmtId="1" fontId="15" fillId="0" borderId="11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2" fontId="15" fillId="0" borderId="11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 applyProtection="1">
      <alignment horizontal="center" vertical="center" wrapText="1"/>
      <protection locked="0"/>
    </xf>
    <xf numFmtId="2" fontId="10" fillId="0" borderId="11" xfId="0" applyNumberFormat="1" applyFont="1" applyBorder="1" applyAlignment="1">
      <alignment horizontal="center" vertical="center" wrapText="1"/>
    </xf>
    <xf numFmtId="165" fontId="15" fillId="0" borderId="11" xfId="0" applyNumberFormat="1" applyFont="1" applyBorder="1" applyAlignment="1">
      <alignment horizontal="center" vertical="center" wrapText="1"/>
    </xf>
    <xf numFmtId="14" fontId="15" fillId="0" borderId="27" xfId="0" applyNumberFormat="1" applyFont="1" applyBorder="1" applyAlignment="1">
      <alignment horizontal="center" vertical="center"/>
    </xf>
    <xf numFmtId="2" fontId="15" fillId="0" borderId="28" xfId="0" applyNumberFormat="1" applyFont="1" applyBorder="1" applyAlignment="1">
      <alignment horizontal="center" vertical="center"/>
    </xf>
    <xf numFmtId="2" fontId="20" fillId="0" borderId="29" xfId="0" applyNumberFormat="1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2" fontId="15" fillId="0" borderId="29" xfId="0" applyNumberFormat="1" applyFont="1" applyBorder="1" applyAlignment="1">
      <alignment horizontal="center" vertical="center" wrapText="1"/>
    </xf>
    <xf numFmtId="164" fontId="20" fillId="0" borderId="29" xfId="0" applyNumberFormat="1" applyFont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0" xfId="0" applyFont="1" applyAlignment="1">
      <alignment horizontal="center"/>
    </xf>
    <xf numFmtId="1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left" wrapText="1"/>
    </xf>
    <xf numFmtId="165" fontId="10" fillId="0" borderId="11" xfId="0" applyNumberFormat="1" applyFont="1" applyBorder="1" applyAlignment="1" applyProtection="1">
      <alignment horizontal="center"/>
      <protection locked="0"/>
    </xf>
    <xf numFmtId="1" fontId="15" fillId="0" borderId="21" xfId="0" applyNumberFormat="1" applyFont="1" applyBorder="1" applyAlignment="1">
      <alignment horizontal="center" vertical="center" wrapText="1"/>
    </xf>
    <xf numFmtId="166" fontId="10" fillId="0" borderId="11" xfId="0" applyNumberFormat="1" applyFont="1" applyBorder="1" applyAlignment="1" applyProtection="1">
      <alignment horizontal="center"/>
      <protection locked="0"/>
    </xf>
    <xf numFmtId="166" fontId="10" fillId="0" borderId="11" xfId="0" applyNumberFormat="1" applyFont="1" applyBorder="1" applyAlignment="1" applyProtection="1">
      <alignment horizontal="center" vertical="center" wrapText="1"/>
      <protection locked="0"/>
    </xf>
    <xf numFmtId="166" fontId="15" fillId="0" borderId="11" xfId="0" applyNumberFormat="1" applyFont="1" applyBorder="1" applyAlignment="1" applyProtection="1">
      <alignment horizontal="center"/>
      <protection locked="0"/>
    </xf>
    <xf numFmtId="166" fontId="15" fillId="0" borderId="11" xfId="0" applyNumberFormat="1" applyFont="1" applyBorder="1" applyAlignment="1" applyProtection="1">
      <alignment horizontal="center" vertical="center" wrapText="1"/>
      <protection locked="0"/>
    </xf>
    <xf numFmtId="166" fontId="15" fillId="0" borderId="11" xfId="2" applyNumberFormat="1" applyFont="1" applyBorder="1" applyAlignment="1" applyProtection="1">
      <alignment horizontal="center" wrapText="1"/>
      <protection locked="0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166" fontId="15" fillId="0" borderId="11" xfId="0" applyNumberFormat="1" applyFont="1" applyBorder="1" applyAlignment="1">
      <alignment horizontal="center"/>
    </xf>
    <xf numFmtId="166" fontId="10" fillId="0" borderId="11" xfId="0" applyNumberFormat="1" applyFont="1" applyBorder="1" applyAlignment="1">
      <alignment horizontal="center"/>
    </xf>
  </cellXfs>
  <cellStyles count="3">
    <cellStyle name="Normal" xfId="0" builtinId="0"/>
    <cellStyle name="Normal_Planilha1" xfId="2" xr:uid="{00000000-0005-0000-0000-000001000000}"/>
    <cellStyle name="Vírgula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O54"/>
  <sheetViews>
    <sheetView zoomScale="90" zoomScaleNormal="90" workbookViewId="0">
      <selection activeCell="N11" sqref="N11"/>
    </sheetView>
  </sheetViews>
  <sheetFormatPr defaultRowHeight="14.5" x14ac:dyDescent="0.35"/>
  <cols>
    <col min="1" max="1" width="18.81640625" customWidth="1"/>
    <col min="2" max="2" width="19.54296875" style="1" customWidth="1"/>
    <col min="3" max="10" width="19.54296875" customWidth="1"/>
    <col min="11" max="12" width="19.54296875" hidden="1" customWidth="1"/>
  </cols>
  <sheetData>
    <row r="1" spans="1:12" ht="19" thickBot="1" x14ac:dyDescent="0.4">
      <c r="A1" s="12" t="s">
        <v>0</v>
      </c>
      <c r="B1" s="13"/>
      <c r="C1" s="12" t="s">
        <v>1</v>
      </c>
      <c r="D1" s="14"/>
      <c r="E1" s="12"/>
      <c r="F1" s="14"/>
      <c r="G1" s="14"/>
      <c r="H1" s="14"/>
      <c r="I1" s="15"/>
      <c r="J1" s="15"/>
      <c r="K1" s="13"/>
      <c r="L1" s="13"/>
    </row>
    <row r="2" spans="1:12" x14ac:dyDescent="0.35">
      <c r="A2" s="16" t="s">
        <v>2</v>
      </c>
      <c r="B2" s="17" t="s">
        <v>3</v>
      </c>
      <c r="C2" s="17" t="s">
        <v>4</v>
      </c>
      <c r="D2" s="17" t="s">
        <v>5</v>
      </c>
      <c r="E2" s="17" t="s">
        <v>6</v>
      </c>
      <c r="F2" s="17" t="s">
        <v>7</v>
      </c>
      <c r="G2" s="18" t="s">
        <v>8</v>
      </c>
      <c r="H2" s="18" t="s">
        <v>9</v>
      </c>
      <c r="I2" s="89" t="s">
        <v>10</v>
      </c>
      <c r="J2" s="90"/>
      <c r="K2" s="89" t="s">
        <v>11</v>
      </c>
      <c r="L2" s="91"/>
    </row>
    <row r="3" spans="1:12" hidden="1" x14ac:dyDescent="0.35">
      <c r="A3" s="19" t="s">
        <v>12</v>
      </c>
      <c r="B3" s="20" t="s">
        <v>13</v>
      </c>
      <c r="C3" s="20" t="s">
        <v>14</v>
      </c>
      <c r="D3" s="20" t="s">
        <v>15</v>
      </c>
      <c r="E3" s="20" t="s">
        <v>16</v>
      </c>
      <c r="F3" s="21" t="s">
        <v>17</v>
      </c>
      <c r="G3" s="22" t="s">
        <v>18</v>
      </c>
      <c r="H3" s="22" t="s">
        <v>19</v>
      </c>
      <c r="I3" s="20" t="s">
        <v>20</v>
      </c>
      <c r="J3" s="23" t="s">
        <v>21</v>
      </c>
      <c r="K3" s="20" t="s">
        <v>22</v>
      </c>
      <c r="L3" s="24" t="s">
        <v>23</v>
      </c>
    </row>
    <row r="4" spans="1:12" ht="16.5" x14ac:dyDescent="0.35">
      <c r="A4" s="25" t="s">
        <v>24</v>
      </c>
      <c r="B4" s="26" t="s">
        <v>25</v>
      </c>
      <c r="C4" s="26" t="s">
        <v>25</v>
      </c>
      <c r="D4" s="27" t="s">
        <v>25</v>
      </c>
      <c r="E4" s="27" t="s">
        <v>25</v>
      </c>
      <c r="F4" s="27" t="s">
        <v>25</v>
      </c>
      <c r="G4" s="26" t="s">
        <v>25</v>
      </c>
      <c r="H4" s="26" t="s">
        <v>25</v>
      </c>
      <c r="I4" s="27" t="s">
        <v>26</v>
      </c>
      <c r="J4" s="26" t="s">
        <v>25</v>
      </c>
      <c r="K4" s="26" t="s">
        <v>27</v>
      </c>
      <c r="L4" s="28" t="s">
        <v>25</v>
      </c>
    </row>
    <row r="5" spans="1:12" x14ac:dyDescent="0.35">
      <c r="A5" s="25" t="s">
        <v>28</v>
      </c>
      <c r="B5" s="26">
        <v>200</v>
      </c>
      <c r="C5" s="26">
        <v>200</v>
      </c>
      <c r="D5" s="27">
        <v>200</v>
      </c>
      <c r="E5" s="27">
        <v>150</v>
      </c>
      <c r="F5" s="27">
        <v>200</v>
      </c>
      <c r="G5" s="26">
        <v>200</v>
      </c>
      <c r="H5" s="26">
        <v>200</v>
      </c>
      <c r="I5" s="27">
        <v>84.28</v>
      </c>
      <c r="J5" s="26">
        <v>300</v>
      </c>
      <c r="K5" s="26">
        <v>50</v>
      </c>
      <c r="L5" s="28">
        <v>150</v>
      </c>
    </row>
    <row r="6" spans="1:12" ht="15" thickBot="1" x14ac:dyDescent="0.4">
      <c r="A6" s="29" t="s">
        <v>29</v>
      </c>
      <c r="B6" s="9" t="s">
        <v>30</v>
      </c>
      <c r="C6" s="9" t="s">
        <v>30</v>
      </c>
      <c r="D6" s="9" t="s">
        <v>30</v>
      </c>
      <c r="E6" s="9" t="s">
        <v>30</v>
      </c>
      <c r="F6" s="9" t="s">
        <v>30</v>
      </c>
      <c r="G6" s="9" t="s">
        <v>31</v>
      </c>
      <c r="H6" s="9" t="s">
        <v>31</v>
      </c>
      <c r="I6" s="10" t="s">
        <v>32</v>
      </c>
      <c r="J6" s="26" t="s">
        <v>30</v>
      </c>
      <c r="K6" s="9" t="s">
        <v>30</v>
      </c>
      <c r="L6" s="11" t="s">
        <v>30</v>
      </c>
    </row>
    <row r="7" spans="1:12" x14ac:dyDescent="0.35">
      <c r="A7" s="30">
        <v>45901</v>
      </c>
      <c r="B7" s="31">
        <v>91.368645833333332</v>
      </c>
      <c r="C7" s="31">
        <v>81.372187499999995</v>
      </c>
      <c r="D7" s="31">
        <v>106.42777777777778</v>
      </c>
      <c r="E7" s="31">
        <v>42.28017361111111</v>
      </c>
      <c r="F7" s="31">
        <v>67.208645833333335</v>
      </c>
      <c r="G7" s="31">
        <v>69.984513888888884</v>
      </c>
      <c r="H7" s="31">
        <v>59.345902777777781</v>
      </c>
      <c r="I7" s="31">
        <v>74.195107252332903</v>
      </c>
      <c r="J7" s="31">
        <v>30.581493055555555</v>
      </c>
      <c r="K7" s="31" cm="1">
        <f t="array" ref="K7">_xll.PIAdvCalcVal(' Emissões Atmosféricas'!$K$3,' Emissões Atmosféricas'!$A7,' Emissões Atmosféricas'!$A8,"average (time-weighted)","time-weighted",0,1,0,"")</f>
        <v>0</v>
      </c>
      <c r="L7" s="31" cm="1">
        <f t="array" ref="L7">_xll.PIAdvCalcVal(' Emissões Atmosféricas'!$L$3,' Emissões Atmosféricas'!$A7,' Emissões Atmosféricas'!$A8,"average (time-weighted)","time-weighted",0,1,0,"")</f>
        <v>0</v>
      </c>
    </row>
    <row r="8" spans="1:12" x14ac:dyDescent="0.35">
      <c r="A8" s="30">
        <v>45902</v>
      </c>
      <c r="B8" s="31">
        <v>91.983333333333334</v>
      </c>
      <c r="C8" s="31">
        <v>80.706562500000004</v>
      </c>
      <c r="D8" s="31">
        <v>107.40868055555555</v>
      </c>
      <c r="E8" s="31">
        <v>37.770381944444445</v>
      </c>
      <c r="F8" s="31">
        <v>71.126874999999998</v>
      </c>
      <c r="G8" s="31">
        <v>69.648368055555551</v>
      </c>
      <c r="H8" s="31">
        <v>61.908541666666665</v>
      </c>
      <c r="I8" s="31">
        <v>78.176067837609182</v>
      </c>
      <c r="J8" s="31">
        <v>30.537430555555556</v>
      </c>
      <c r="K8" s="31" cm="1">
        <f t="array" ref="K8">_xll.PIAdvCalcVal(' Emissões Atmosféricas'!$K$3,' Emissões Atmosféricas'!$A8,' Emissões Atmosféricas'!$A9,"average (time-weighted)","time-weighted",0,1,0,"")</f>
        <v>0</v>
      </c>
      <c r="L8" s="31" cm="1">
        <f t="array" ref="L8">_xll.PIAdvCalcVal(' Emissões Atmosféricas'!$L$3,' Emissões Atmosféricas'!$A8,' Emissões Atmosféricas'!$A9,"average (time-weighted)","time-weighted",0,1,0,"")</f>
        <v>0</v>
      </c>
    </row>
    <row r="9" spans="1:12" x14ac:dyDescent="0.35">
      <c r="A9" s="30">
        <v>45903</v>
      </c>
      <c r="B9" s="31">
        <v>90.514409722222226</v>
      </c>
      <c r="C9" s="31">
        <v>107.27994212962963</v>
      </c>
      <c r="D9" s="31">
        <v>97.087534722222216</v>
      </c>
      <c r="E9" s="31">
        <v>36.238437500000003</v>
      </c>
      <c r="F9" s="31">
        <v>66.008472222222224</v>
      </c>
      <c r="G9" s="31">
        <v>67.791932870370374</v>
      </c>
      <c r="H9" s="31">
        <v>58.300011574074077</v>
      </c>
      <c r="I9" s="31">
        <v>76.581026215906491</v>
      </c>
      <c r="J9" s="31">
        <v>32.050960648148148</v>
      </c>
      <c r="K9" s="31" cm="1">
        <f t="array" ref="K9">_xll.PIAdvCalcVal(' Emissões Atmosféricas'!$K$3,' Emissões Atmosféricas'!$A9,' Emissões Atmosféricas'!$A10,"average (time-weighted)","time-weighted",0,1,0,"")</f>
        <v>0</v>
      </c>
      <c r="L9" s="31" cm="1">
        <f t="array" ref="L9">_xll.PIAdvCalcVal(' Emissões Atmosféricas'!$L$3,' Emissões Atmosféricas'!$A9,' Emissões Atmosféricas'!$A10,"average (time-weighted)","time-weighted",0,1,0,"")</f>
        <v>0</v>
      </c>
    </row>
    <row r="10" spans="1:12" x14ac:dyDescent="0.35">
      <c r="A10" s="30">
        <v>45904</v>
      </c>
      <c r="B10" s="31">
        <v>87.939583333333331</v>
      </c>
      <c r="C10" s="31">
        <v>110.47420138888889</v>
      </c>
      <c r="D10" s="31">
        <v>106.50329861111111</v>
      </c>
      <c r="E10" s="31">
        <v>35.595104166666665</v>
      </c>
      <c r="F10" s="31">
        <v>60.057361111111113</v>
      </c>
      <c r="G10" s="31">
        <v>68.36045138888889</v>
      </c>
      <c r="H10" s="31">
        <v>53.798784722222223</v>
      </c>
      <c r="I10" s="31">
        <v>74.504879194983729</v>
      </c>
      <c r="J10" s="31">
        <v>42.837569444444448</v>
      </c>
      <c r="K10" s="31" cm="1">
        <f t="array" ref="K10">_xll.PIAdvCalcVal(' Emissões Atmosféricas'!$K$3,' Emissões Atmosféricas'!$A10,' Emissões Atmosféricas'!$A11,"average (time-weighted)","time-weighted",0,1,0,"")</f>
        <v>0</v>
      </c>
      <c r="L10" s="31" cm="1">
        <f t="array" ref="L10">_xll.PIAdvCalcVal(' Emissões Atmosféricas'!$L$3,' Emissões Atmosféricas'!$A10,' Emissões Atmosféricas'!$A11,"average (time-weighted)","time-weighted",0,1,0,"")</f>
        <v>0</v>
      </c>
    </row>
    <row r="11" spans="1:12" x14ac:dyDescent="0.35">
      <c r="A11" s="30">
        <v>45905</v>
      </c>
      <c r="B11" s="31">
        <v>99.079444444444448</v>
      </c>
      <c r="C11" s="31">
        <v>112.81865740740741</v>
      </c>
      <c r="D11" s="31">
        <v>98.650057870370375</v>
      </c>
      <c r="E11" s="31">
        <v>39.540277777777774</v>
      </c>
      <c r="F11" s="31">
        <v>61.077118055555559</v>
      </c>
      <c r="G11" s="31">
        <v>69.676979166666669</v>
      </c>
      <c r="H11" s="31">
        <v>54.178333333333335</v>
      </c>
      <c r="I11" s="31">
        <v>68.792129851005697</v>
      </c>
      <c r="J11" s="31">
        <v>65.924456018518512</v>
      </c>
      <c r="K11" s="31" cm="1">
        <f t="array" ref="K11">_xll.PIAdvCalcVal(' Emissões Atmosféricas'!$K$3,' Emissões Atmosféricas'!$A11,' Emissões Atmosféricas'!$A12,"average (time-weighted)","time-weighted",0,1,0,"")</f>
        <v>0</v>
      </c>
      <c r="L11" s="31" cm="1">
        <f t="array" ref="L11">_xll.PIAdvCalcVal(' Emissões Atmosféricas'!$L$3,' Emissões Atmosféricas'!$A11,' Emissões Atmosféricas'!$A12,"average (time-weighted)","time-weighted",0,1,0,"")</f>
        <v>0</v>
      </c>
    </row>
    <row r="12" spans="1:12" x14ac:dyDescent="0.35">
      <c r="A12" s="30">
        <v>45906</v>
      </c>
      <c r="B12" s="31">
        <v>100.56194444444445</v>
      </c>
      <c r="C12" s="31">
        <v>105.53133101851851</v>
      </c>
      <c r="D12" s="31">
        <v>99.516493055555557</v>
      </c>
      <c r="E12" s="31">
        <v>39.353958333333331</v>
      </c>
      <c r="F12" s="31">
        <v>61.128506944444446</v>
      </c>
      <c r="G12" s="31">
        <v>70.222916666666663</v>
      </c>
      <c r="H12" s="31">
        <v>56.584027777777777</v>
      </c>
      <c r="I12" s="31">
        <v>69.661177818157057</v>
      </c>
      <c r="J12" s="31">
        <v>62.935451388888886</v>
      </c>
      <c r="K12" s="31" cm="1">
        <f t="array" ref="K12">_xll.PIAdvCalcVal(' Emissões Atmosféricas'!$K$3,' Emissões Atmosféricas'!$A12,' Emissões Atmosféricas'!$A13,"average (time-weighted)","time-weighted",0,1,0,"")</f>
        <v>0</v>
      </c>
      <c r="L12" s="31" cm="1">
        <f t="array" ref="L12">_xll.PIAdvCalcVal(' Emissões Atmosféricas'!$L$3,' Emissões Atmosféricas'!$A12,' Emissões Atmosféricas'!$A13,"average (time-weighted)","time-weighted",0,1,0,"")</f>
        <v>0</v>
      </c>
    </row>
    <row r="13" spans="1:12" x14ac:dyDescent="0.35">
      <c r="A13" s="30">
        <v>45907</v>
      </c>
      <c r="B13" s="31">
        <v>96.083993055555553</v>
      </c>
      <c r="C13" s="31">
        <v>101.49590277777777</v>
      </c>
      <c r="D13" s="31">
        <v>100.36311342592593</v>
      </c>
      <c r="E13" s="31">
        <v>38.624548611111109</v>
      </c>
      <c r="F13" s="31">
        <v>59.77590277777778</v>
      </c>
      <c r="G13" s="31">
        <v>69.481979166666662</v>
      </c>
      <c r="H13" s="31">
        <v>55.681481481481484</v>
      </c>
      <c r="I13" s="31">
        <v>67.189060633094229</v>
      </c>
      <c r="J13" s="31">
        <v>61.568819444444443</v>
      </c>
      <c r="K13" s="31" cm="1">
        <f t="array" ref="K13">_xll.PIAdvCalcVal(' Emissões Atmosféricas'!$K$3,' Emissões Atmosféricas'!$A13,' Emissões Atmosféricas'!$A14,"average (time-weighted)","time-weighted",0,1,0,"")</f>
        <v>0</v>
      </c>
      <c r="L13" s="31" cm="1">
        <f t="array" ref="L13">_xll.PIAdvCalcVal(' Emissões Atmosféricas'!$L$3,' Emissões Atmosféricas'!$A13,' Emissões Atmosféricas'!$A14,"average (time-weighted)","time-weighted",0,1,0,"")</f>
        <v>0</v>
      </c>
    </row>
    <row r="14" spans="1:12" x14ac:dyDescent="0.35">
      <c r="A14" s="30">
        <v>45908</v>
      </c>
      <c r="B14" s="31">
        <v>93.283368055555556</v>
      </c>
      <c r="C14" s="31">
        <v>97.757916666666674</v>
      </c>
      <c r="D14" s="31">
        <v>110.00756944444444</v>
      </c>
      <c r="E14" s="31">
        <v>35.814097222222223</v>
      </c>
      <c r="F14" s="31">
        <v>58.338680555555555</v>
      </c>
      <c r="G14" s="31">
        <v>189.64236111111111</v>
      </c>
      <c r="H14" s="31">
        <v>56.213194444444447</v>
      </c>
      <c r="I14" s="31">
        <v>70.465666760162065</v>
      </c>
      <c r="J14" s="31">
        <v>63.58121527777778</v>
      </c>
      <c r="K14" s="31" cm="1">
        <f t="array" ref="K14">_xll.PIAdvCalcVal(' Emissões Atmosféricas'!$K$3,' Emissões Atmosféricas'!$A14,' Emissões Atmosféricas'!$A15,"average (time-weighted)","time-weighted",0,1,0,"")</f>
        <v>0</v>
      </c>
      <c r="L14" s="31" cm="1">
        <f t="array" ref="L14">_xll.PIAdvCalcVal(' Emissões Atmosféricas'!$L$3,' Emissões Atmosféricas'!$A14,' Emissões Atmosféricas'!$A15,"average (time-weighted)","time-weighted",0,1,0,"")</f>
        <v>0</v>
      </c>
    </row>
    <row r="15" spans="1:12" x14ac:dyDescent="0.35">
      <c r="A15" s="30">
        <v>45909</v>
      </c>
      <c r="B15" s="31" t="s">
        <v>104</v>
      </c>
      <c r="C15" s="31">
        <v>91.843981481481478</v>
      </c>
      <c r="D15" s="31">
        <v>102.00528935185186</v>
      </c>
      <c r="E15" s="31">
        <v>43.715451388888887</v>
      </c>
      <c r="F15" s="31">
        <v>57.776597222222222</v>
      </c>
      <c r="G15" s="31">
        <v>72.102939814814818</v>
      </c>
      <c r="H15" s="31">
        <v>42.906423611111109</v>
      </c>
      <c r="I15" s="31">
        <v>74.479140527380835</v>
      </c>
      <c r="J15" s="31">
        <v>184.0179861111111</v>
      </c>
      <c r="K15" s="31" cm="1">
        <f t="array" ref="K15">_xll.PIAdvCalcVal(' Emissões Atmosféricas'!$K$3,' Emissões Atmosféricas'!$A15,' Emissões Atmosféricas'!$A16,"average (time-weighted)","time-weighted",0,1,0,"")</f>
        <v>0</v>
      </c>
      <c r="L15" s="31" cm="1">
        <f t="array" ref="L15">_xll.PIAdvCalcVal(' Emissões Atmosféricas'!$L$3,' Emissões Atmosféricas'!$A15,' Emissões Atmosféricas'!$A16,"average (time-weighted)","time-weighted",0,1,0,"")</f>
        <v>0</v>
      </c>
    </row>
    <row r="16" spans="1:12" x14ac:dyDescent="0.35">
      <c r="A16" s="30">
        <v>45910</v>
      </c>
      <c r="B16" s="31" t="s">
        <v>104</v>
      </c>
      <c r="C16" s="31">
        <v>63.616736111111109</v>
      </c>
      <c r="D16" s="31">
        <v>109.97100694444444</v>
      </c>
      <c r="E16" s="31">
        <v>44.710659722222225</v>
      </c>
      <c r="F16" s="31">
        <v>59.151631944444446</v>
      </c>
      <c r="G16" s="31">
        <v>73.229861111111106</v>
      </c>
      <c r="H16" s="31">
        <v>38.263333333333335</v>
      </c>
      <c r="I16" s="31">
        <v>74.074012129748311</v>
      </c>
      <c r="J16" s="31">
        <v>36.240763888888885</v>
      </c>
      <c r="K16" s="31" cm="1">
        <f t="array" ref="K16">_xll.PIAdvCalcVal(' Emissões Atmosféricas'!$K$3,' Emissões Atmosféricas'!$A16,' Emissões Atmosféricas'!$A17,"average (time-weighted)","time-weighted",0,1,0,"")</f>
        <v>0</v>
      </c>
      <c r="L16" s="31" cm="1">
        <f t="array" ref="L16">_xll.PIAdvCalcVal(' Emissões Atmosféricas'!$L$3,' Emissões Atmosféricas'!$A16,' Emissões Atmosféricas'!$A17,"average (time-weighted)","time-weighted",0,1,0,"")</f>
        <v>0</v>
      </c>
    </row>
    <row r="17" spans="1:12" x14ac:dyDescent="0.35">
      <c r="A17" s="30">
        <v>45911</v>
      </c>
      <c r="B17" s="31" t="s">
        <v>104</v>
      </c>
      <c r="C17" s="31">
        <v>80.106180555555554</v>
      </c>
      <c r="D17" s="31">
        <v>95.272673611111117</v>
      </c>
      <c r="E17" s="31">
        <v>42.282499999999999</v>
      </c>
      <c r="F17" s="31">
        <v>58.466909722222219</v>
      </c>
      <c r="G17" s="31">
        <v>72.398136574074073</v>
      </c>
      <c r="H17" s="31">
        <v>33.060138888888886</v>
      </c>
      <c r="I17" s="31">
        <v>73.83656710183179</v>
      </c>
      <c r="J17" s="31">
        <v>33.260381944444447</v>
      </c>
      <c r="K17" s="31" cm="1">
        <f t="array" ref="K17">_xll.PIAdvCalcVal(' Emissões Atmosféricas'!$K$3,' Emissões Atmosféricas'!$A17,' Emissões Atmosféricas'!$A18,"average (time-weighted)","time-weighted",0,1,0,"")</f>
        <v>0</v>
      </c>
      <c r="L17" s="31" cm="1">
        <f t="array" ref="L17">_xll.PIAdvCalcVal(' Emissões Atmosféricas'!$L$3,' Emissões Atmosféricas'!$A17,' Emissões Atmosféricas'!$A18,"average (time-weighted)","time-weighted",0,1,0,"")</f>
        <v>0</v>
      </c>
    </row>
    <row r="18" spans="1:12" x14ac:dyDescent="0.35">
      <c r="A18" s="30">
        <v>45912</v>
      </c>
      <c r="B18" s="31">
        <v>133.37746527777779</v>
      </c>
      <c r="C18" s="31">
        <v>84.91180555555556</v>
      </c>
      <c r="D18" s="31">
        <v>107.75666666666666</v>
      </c>
      <c r="E18" s="31">
        <v>33.860902777777781</v>
      </c>
      <c r="F18" s="31">
        <v>66.668437499999996</v>
      </c>
      <c r="G18" s="31">
        <v>72.831944444444446</v>
      </c>
      <c r="H18" s="31">
        <v>43.532083333333333</v>
      </c>
      <c r="I18" s="31">
        <v>71.425273970144772</v>
      </c>
      <c r="J18" s="31">
        <v>33.471284722222222</v>
      </c>
      <c r="K18" s="31" cm="1">
        <f t="array" ref="K18">_xll.PIAdvCalcVal(' Emissões Atmosféricas'!$K$3,' Emissões Atmosféricas'!$A18,' Emissões Atmosféricas'!$A19,"average (time-weighted)","time-weighted",0,1,0,"")</f>
        <v>0</v>
      </c>
      <c r="L18" s="31" cm="1">
        <f t="array" ref="L18">_xll.PIAdvCalcVal(' Emissões Atmosféricas'!$L$3,' Emissões Atmosféricas'!$A18,' Emissões Atmosféricas'!$A19,"average (time-weighted)","time-weighted",0,1,0,"")</f>
        <v>0</v>
      </c>
    </row>
    <row r="19" spans="1:12" x14ac:dyDescent="0.35">
      <c r="A19" s="30">
        <v>45913</v>
      </c>
      <c r="B19" s="31">
        <v>136.77850694444444</v>
      </c>
      <c r="C19" s="31">
        <v>84.13451388888889</v>
      </c>
      <c r="D19" s="31">
        <v>103.59836805555555</v>
      </c>
      <c r="E19" s="31">
        <v>32.595173611111115</v>
      </c>
      <c r="F19" s="31">
        <v>65.622256944444445</v>
      </c>
      <c r="G19" s="31">
        <v>71.675034722222222</v>
      </c>
      <c r="H19" s="31">
        <v>46.84822916666667</v>
      </c>
      <c r="I19" s="31">
        <v>70.158391904301112</v>
      </c>
      <c r="J19" s="31">
        <v>33.481840277777778</v>
      </c>
      <c r="K19" s="31" cm="1">
        <f t="array" ref="K19">_xll.PIAdvCalcVal(' Emissões Atmosféricas'!$K$3,' Emissões Atmosféricas'!$A19,' Emissões Atmosféricas'!$A20,"average (time-weighted)","time-weighted",0,1,0,"")</f>
        <v>0</v>
      </c>
      <c r="L19" s="31" cm="1">
        <f t="array" ref="L19">_xll.PIAdvCalcVal(' Emissões Atmosféricas'!$L$3,' Emissões Atmosféricas'!$A19,' Emissões Atmosféricas'!$A20,"average (time-weighted)","time-weighted",0,1,0,"")</f>
        <v>0</v>
      </c>
    </row>
    <row r="20" spans="1:12" x14ac:dyDescent="0.35">
      <c r="A20" s="30">
        <v>45914</v>
      </c>
      <c r="B20" s="31">
        <v>126.03694444444444</v>
      </c>
      <c r="C20" s="31">
        <v>85.095833333333331</v>
      </c>
      <c r="D20" s="31">
        <v>97.821840277777781</v>
      </c>
      <c r="E20" s="31">
        <v>32.207152777777779</v>
      </c>
      <c r="F20" s="31">
        <v>65.010625000000005</v>
      </c>
      <c r="G20" s="31">
        <v>71.57083333333334</v>
      </c>
      <c r="H20" s="31">
        <v>58.700243055555553</v>
      </c>
      <c r="I20" s="31">
        <v>69.834907586044736</v>
      </c>
      <c r="J20" s="31">
        <v>34.335694444444442</v>
      </c>
      <c r="K20" s="31" cm="1">
        <f t="array" ref="K20">_xll.PIAdvCalcVal(' Emissões Atmosféricas'!$K$3,' Emissões Atmosféricas'!$A20,' Emissões Atmosféricas'!$A21,"average (time-weighted)","time-weighted",0,1,0,"")</f>
        <v>0</v>
      </c>
      <c r="L20" s="31" cm="1">
        <f t="array" ref="L20">_xll.PIAdvCalcVal(' Emissões Atmosféricas'!$L$3,' Emissões Atmosféricas'!$A20,' Emissões Atmosféricas'!$A21,"average (time-weighted)","time-weighted",0,1,0,"")</f>
        <v>0</v>
      </c>
    </row>
    <row r="21" spans="1:12" x14ac:dyDescent="0.35">
      <c r="A21" s="30">
        <v>45915</v>
      </c>
      <c r="B21" s="31">
        <v>120.89076388888888</v>
      </c>
      <c r="C21" s="31">
        <v>76.616249999999994</v>
      </c>
      <c r="D21" s="31">
        <v>103.99700231481482</v>
      </c>
      <c r="E21" s="31">
        <v>29.450277777777778</v>
      </c>
      <c r="F21" s="31">
        <v>63.16878472222222</v>
      </c>
      <c r="G21" s="31">
        <v>69.78006944444445</v>
      </c>
      <c r="H21" s="31">
        <v>55.664131944444442</v>
      </c>
      <c r="I21" s="31">
        <v>65.150303077388699</v>
      </c>
      <c r="J21" s="31">
        <v>35.298333333333332</v>
      </c>
      <c r="K21" s="31" cm="1">
        <f t="array" ref="K21">_xll.PIAdvCalcVal(' Emissões Atmosféricas'!$K$3,' Emissões Atmosféricas'!$A21,' Emissões Atmosféricas'!$A22,"average (time-weighted)","time-weighted",0,1,0,"")</f>
        <v>0</v>
      </c>
      <c r="L21" s="31" cm="1">
        <f t="array" ref="L21">_xll.PIAdvCalcVal(' Emissões Atmosféricas'!$L$3,' Emissões Atmosféricas'!$A21,' Emissões Atmosféricas'!$A22,"average (time-weighted)","time-weighted",0,1,0,"")</f>
        <v>0</v>
      </c>
    </row>
    <row r="22" spans="1:12" x14ac:dyDescent="0.35">
      <c r="A22" s="30">
        <v>45916</v>
      </c>
      <c r="B22" s="31">
        <v>119.8203125</v>
      </c>
      <c r="C22" s="31">
        <v>80.968263888888885</v>
      </c>
      <c r="D22" s="31">
        <v>85.75055555555555</v>
      </c>
      <c r="E22" s="31">
        <v>36.934606481481481</v>
      </c>
      <c r="F22" s="31">
        <v>76.455416666666665</v>
      </c>
      <c r="G22" s="31">
        <v>69.882673611111116</v>
      </c>
      <c r="H22" s="31">
        <v>51.013784722222219</v>
      </c>
      <c r="I22" s="31">
        <v>60.338417452176415</v>
      </c>
      <c r="J22" s="31">
        <v>35.235243055555557</v>
      </c>
      <c r="K22" s="31" cm="1">
        <f t="array" ref="K22">_xll.PIAdvCalcVal(' Emissões Atmosféricas'!$K$3,' Emissões Atmosféricas'!$A22,' Emissões Atmosféricas'!$A23,"average (time-weighted)","time-weighted",0,1,0,"")</f>
        <v>0</v>
      </c>
      <c r="L22" s="31" cm="1">
        <f t="array" ref="L22">_xll.PIAdvCalcVal(' Emissões Atmosféricas'!$L$3,' Emissões Atmosféricas'!$A22,' Emissões Atmosféricas'!$A23,"average (time-weighted)","time-weighted",0,1,0,"")</f>
        <v>0</v>
      </c>
    </row>
    <row r="23" spans="1:12" x14ac:dyDescent="0.35">
      <c r="A23" s="30">
        <v>45917</v>
      </c>
      <c r="B23" s="31">
        <v>107.85184027777778</v>
      </c>
      <c r="C23" s="31">
        <v>82.993437499999999</v>
      </c>
      <c r="D23" s="31">
        <v>86.721319444444447</v>
      </c>
      <c r="E23" s="31">
        <v>36.293854166666669</v>
      </c>
      <c r="F23" s="31">
        <v>70.705833333333331</v>
      </c>
      <c r="G23" s="31">
        <v>69.628194444444446</v>
      </c>
      <c r="H23" s="31">
        <v>49.227013888888891</v>
      </c>
      <c r="I23" s="31">
        <v>68.512910209982479</v>
      </c>
      <c r="J23" s="31">
        <v>34.280798611111109</v>
      </c>
      <c r="K23" s="31" cm="1">
        <f t="array" ref="K23">_xll.PIAdvCalcVal(' Emissões Atmosféricas'!$K$3,' Emissões Atmosféricas'!$A23,' Emissões Atmosféricas'!$A24,"average (time-weighted)","time-weighted",0,1,0,"")</f>
        <v>0</v>
      </c>
      <c r="L23" s="31" cm="1">
        <f t="array" ref="L23">_xll.PIAdvCalcVal(' Emissões Atmosféricas'!$L$3,' Emissões Atmosféricas'!$A23,' Emissões Atmosféricas'!$A24,"average (time-weighted)","time-weighted",0,1,0,"")</f>
        <v>0</v>
      </c>
    </row>
    <row r="24" spans="1:12" x14ac:dyDescent="0.35">
      <c r="A24" s="30">
        <v>45918</v>
      </c>
      <c r="B24" s="31">
        <v>105.67413194444444</v>
      </c>
      <c r="C24" s="31">
        <v>82.201666666666668</v>
      </c>
      <c r="D24" s="31">
        <v>89.622638888888886</v>
      </c>
      <c r="E24" s="31">
        <v>34.770833333333336</v>
      </c>
      <c r="F24" s="31">
        <v>68.714166666666671</v>
      </c>
      <c r="G24" s="31">
        <v>70.131979166666667</v>
      </c>
      <c r="H24" s="31">
        <v>50.118900462962962</v>
      </c>
      <c r="I24" s="31">
        <v>69.587607168886393</v>
      </c>
      <c r="J24" s="31">
        <v>32.36440972222222</v>
      </c>
      <c r="K24" s="31" cm="1">
        <f t="array" ref="K24">_xll.PIAdvCalcVal(' Emissões Atmosféricas'!$K$3,' Emissões Atmosféricas'!$A24,' Emissões Atmosféricas'!$A25,"average (time-weighted)","time-weighted",0,1,0,"")</f>
        <v>0</v>
      </c>
      <c r="L24" s="31" cm="1">
        <f t="array" ref="L24">_xll.PIAdvCalcVal(' Emissões Atmosféricas'!$L$3,' Emissões Atmosféricas'!$A24,' Emissões Atmosféricas'!$A25,"average (time-weighted)","time-weighted",0,1,0,"")</f>
        <v>0</v>
      </c>
    </row>
    <row r="25" spans="1:12" x14ac:dyDescent="0.35">
      <c r="A25" s="30">
        <v>45919</v>
      </c>
      <c r="B25" s="31">
        <v>107.78753472222222</v>
      </c>
      <c r="C25" s="31">
        <v>84.088472222222222</v>
      </c>
      <c r="D25" s="31">
        <v>93.775763888888889</v>
      </c>
      <c r="E25" s="31">
        <v>34.334201388888886</v>
      </c>
      <c r="F25" s="31">
        <v>63.923194444444448</v>
      </c>
      <c r="G25" s="31">
        <v>70.048159722222223</v>
      </c>
      <c r="H25" s="31">
        <v>53.248090277777777</v>
      </c>
      <c r="I25" s="31">
        <v>68.276656575997677</v>
      </c>
      <c r="J25" s="31">
        <v>32.82920138888889</v>
      </c>
      <c r="K25" s="31" cm="1">
        <f t="array" ref="K25">_xll.PIAdvCalcVal(' Emissões Atmosféricas'!$K$3,' Emissões Atmosféricas'!$A25,' Emissões Atmosféricas'!$A26,"average (time-weighted)","time-weighted",0,1,0,"")</f>
        <v>0</v>
      </c>
      <c r="L25" s="31" cm="1">
        <f t="array" ref="L25">_xll.PIAdvCalcVal(' Emissões Atmosféricas'!$L$3,' Emissões Atmosféricas'!$A25,' Emissões Atmosféricas'!$A26,"average (time-weighted)","time-weighted",0,1,0,"")</f>
        <v>0</v>
      </c>
    </row>
    <row r="26" spans="1:12" x14ac:dyDescent="0.35">
      <c r="A26" s="30">
        <v>45920</v>
      </c>
      <c r="B26" s="31">
        <v>116.36371527777777</v>
      </c>
      <c r="C26" s="31">
        <v>80.540312499999999</v>
      </c>
      <c r="D26" s="31">
        <v>90.884965277777781</v>
      </c>
      <c r="E26" s="31">
        <v>34.503506944444446</v>
      </c>
      <c r="F26" s="31">
        <v>58.517152777777781</v>
      </c>
      <c r="G26" s="31">
        <v>68.659930555555562</v>
      </c>
      <c r="H26" s="31">
        <v>51.188124999999999</v>
      </c>
      <c r="I26" s="31">
        <v>60.92505794820962</v>
      </c>
      <c r="J26" s="31">
        <v>32.176805555555553</v>
      </c>
      <c r="K26" s="31" cm="1">
        <f t="array" ref="K26">_xll.PIAdvCalcVal(' Emissões Atmosféricas'!$K$3,' Emissões Atmosféricas'!$A26,' Emissões Atmosféricas'!$A27,"average (time-weighted)","time-weighted",0,1,0,"")</f>
        <v>0</v>
      </c>
      <c r="L26" s="31" cm="1">
        <f t="array" ref="L26">_xll.PIAdvCalcVal(' Emissões Atmosféricas'!$L$3,' Emissões Atmosféricas'!$A26,' Emissões Atmosféricas'!$A27,"average (time-weighted)","time-weighted",0,1,0,"")</f>
        <v>0</v>
      </c>
    </row>
    <row r="27" spans="1:12" x14ac:dyDescent="0.35">
      <c r="A27" s="30">
        <v>45921</v>
      </c>
      <c r="B27" s="31">
        <v>106.95621527777777</v>
      </c>
      <c r="C27" s="31">
        <v>90.372025462962966</v>
      </c>
      <c r="D27" s="31">
        <v>91.736840277777773</v>
      </c>
      <c r="E27" s="31">
        <v>36.302534722222219</v>
      </c>
      <c r="F27" s="31">
        <v>59.452986111111109</v>
      </c>
      <c r="G27" s="31">
        <v>69.494166666666672</v>
      </c>
      <c r="H27" s="31">
        <v>55.895069444444445</v>
      </c>
      <c r="I27" s="31">
        <v>58.119646541807384</v>
      </c>
      <c r="J27" s="31">
        <v>32.328819444444441</v>
      </c>
      <c r="K27" s="31" cm="1">
        <f t="array" ref="K27">_xll.PIAdvCalcVal(' Emissões Atmosféricas'!$K$3,' Emissões Atmosféricas'!$A27,' Emissões Atmosféricas'!$A28,"average (time-weighted)","time-weighted",0,1,0,"")</f>
        <v>0</v>
      </c>
      <c r="L27" s="31" cm="1">
        <f t="array" ref="L27">_xll.PIAdvCalcVal(' Emissões Atmosféricas'!$L$3,' Emissões Atmosféricas'!$A27,' Emissões Atmosféricas'!$A28,"average (time-weighted)","time-weighted",0,1,0,"")</f>
        <v>0</v>
      </c>
    </row>
    <row r="28" spans="1:12" x14ac:dyDescent="0.35">
      <c r="A28" s="30">
        <v>45922</v>
      </c>
      <c r="B28" s="31">
        <v>105.17809027777778</v>
      </c>
      <c r="C28" s="31">
        <v>87.842013888888886</v>
      </c>
      <c r="D28" s="31">
        <v>62.384479166666665</v>
      </c>
      <c r="E28" s="31">
        <v>36.911736111111111</v>
      </c>
      <c r="F28" s="31">
        <v>59.833090277777778</v>
      </c>
      <c r="G28" s="31">
        <v>71.631249999999994</v>
      </c>
      <c r="H28" s="31">
        <v>56.377361111111114</v>
      </c>
      <c r="I28" s="31">
        <v>54.481681341374362</v>
      </c>
      <c r="J28" s="31">
        <v>32.92659722222222</v>
      </c>
      <c r="K28" s="31" cm="1">
        <f t="array" ref="K28">_xll.PIAdvCalcVal(' Emissões Atmosféricas'!$K$3,' Emissões Atmosféricas'!$A28,' Emissões Atmosféricas'!$A29,"average (time-weighted)","time-weighted",0,1,0,"")</f>
        <v>0</v>
      </c>
      <c r="L28" s="31" cm="1">
        <f t="array" ref="L28">_xll.PIAdvCalcVal(' Emissões Atmosféricas'!$L$3,' Emissões Atmosféricas'!$A28,' Emissões Atmosféricas'!$A29,"average (time-weighted)","time-weighted",0,1,0,"")</f>
        <v>0</v>
      </c>
    </row>
    <row r="29" spans="1:12" x14ac:dyDescent="0.35">
      <c r="A29" s="30">
        <v>45923</v>
      </c>
      <c r="B29" s="31">
        <v>108.28027777777778</v>
      </c>
      <c r="C29" s="31">
        <v>85.186840277777776</v>
      </c>
      <c r="D29" s="31">
        <v>36.152500000000003</v>
      </c>
      <c r="E29" s="31">
        <v>42.90763888888889</v>
      </c>
      <c r="F29" s="31">
        <v>64.882430555555558</v>
      </c>
      <c r="G29" s="31">
        <v>73.241874999999993</v>
      </c>
      <c r="H29" s="31">
        <v>57.981736111111111</v>
      </c>
      <c r="I29" s="31">
        <v>54.711040233461944</v>
      </c>
      <c r="J29" s="31">
        <v>31.152708333333333</v>
      </c>
      <c r="K29" s="31" cm="1">
        <f t="array" ref="K29">_xll.PIAdvCalcVal(' Emissões Atmosféricas'!$K$3,' Emissões Atmosféricas'!$A29,' Emissões Atmosféricas'!$A30,"average (time-weighted)","time-weighted",0,1,0,"")</f>
        <v>0</v>
      </c>
      <c r="L29" s="31" cm="1">
        <f t="array" ref="L29">_xll.PIAdvCalcVal(' Emissões Atmosféricas'!$L$3,' Emissões Atmosféricas'!$A29,' Emissões Atmosféricas'!$A30,"average (time-weighted)","time-weighted",0,1,0,"")</f>
        <v>0</v>
      </c>
    </row>
    <row r="30" spans="1:12" x14ac:dyDescent="0.35">
      <c r="A30" s="30">
        <v>45924</v>
      </c>
      <c r="B30" s="31">
        <v>112.89857638888888</v>
      </c>
      <c r="C30" s="31">
        <v>87.607326388888893</v>
      </c>
      <c r="D30" s="31">
        <v>104.04638888888888</v>
      </c>
      <c r="E30" s="31">
        <v>43.521250000000002</v>
      </c>
      <c r="F30" s="31">
        <v>63.981215277777778</v>
      </c>
      <c r="G30" s="31">
        <v>72.655138888888885</v>
      </c>
      <c r="H30" s="31">
        <v>58.885381944444447</v>
      </c>
      <c r="I30" s="31">
        <v>60.251083180551177</v>
      </c>
      <c r="J30" s="31">
        <v>115.45517361111111</v>
      </c>
      <c r="K30" s="31" cm="1">
        <f t="array" ref="K30">_xll.PIAdvCalcVal(' Emissões Atmosféricas'!$K$3,' Emissões Atmosféricas'!$A30,' Emissões Atmosféricas'!$A31,"average (time-weighted)","time-weighted",0,1,0,"")</f>
        <v>0</v>
      </c>
      <c r="L30" s="31" cm="1">
        <f t="array" ref="L30">_xll.PIAdvCalcVal(' Emissões Atmosféricas'!$L$3,' Emissões Atmosféricas'!$A30,' Emissões Atmosféricas'!$A31,"average (time-weighted)","time-weighted",0,1,0,"")</f>
        <v>0</v>
      </c>
    </row>
    <row r="31" spans="1:12" x14ac:dyDescent="0.35">
      <c r="A31" s="30">
        <v>45925</v>
      </c>
      <c r="B31" s="31">
        <v>104.76232638888889</v>
      </c>
      <c r="C31" s="31">
        <v>90.227013888888891</v>
      </c>
      <c r="D31" s="31">
        <v>89.507013888888892</v>
      </c>
      <c r="E31" s="31">
        <v>43.622743055555553</v>
      </c>
      <c r="F31" s="31">
        <v>65.181666666666672</v>
      </c>
      <c r="G31" s="31">
        <v>72.057881944444446</v>
      </c>
      <c r="H31" s="31">
        <v>46.813055555555557</v>
      </c>
      <c r="I31" s="31">
        <v>59.74776495028425</v>
      </c>
      <c r="J31" s="31">
        <v>29.703715277777778</v>
      </c>
      <c r="K31" s="31" cm="1">
        <f t="array" ref="K31">_xll.PIAdvCalcVal(' Emissões Atmosféricas'!$K$3,' Emissões Atmosféricas'!$A31,' Emissões Atmosféricas'!$A32,"average (time-weighted)","time-weighted",0,1,0,"")</f>
        <v>0</v>
      </c>
      <c r="L31" s="31" cm="1">
        <f t="array" ref="L31">_xll.PIAdvCalcVal(' Emissões Atmosféricas'!$L$3,' Emissões Atmosféricas'!$A31,' Emissões Atmosféricas'!$A32,"average (time-weighted)","time-weighted",0,1,0,"")</f>
        <v>0</v>
      </c>
    </row>
    <row r="32" spans="1:12" x14ac:dyDescent="0.35">
      <c r="A32" s="30">
        <v>45926</v>
      </c>
      <c r="B32" s="31">
        <v>103.81497685185185</v>
      </c>
      <c r="C32" s="31">
        <v>90.410277777777779</v>
      </c>
      <c r="D32" s="31">
        <v>93.568472222222226</v>
      </c>
      <c r="E32" s="31">
        <v>40.19979166666667</v>
      </c>
      <c r="F32" s="31">
        <v>66.50395833333333</v>
      </c>
      <c r="G32" s="31">
        <v>71.826111111111118</v>
      </c>
      <c r="H32" s="31">
        <v>51.523298611111109</v>
      </c>
      <c r="I32" s="31">
        <v>58.349435151153138</v>
      </c>
      <c r="J32" s="31">
        <v>29.696203703703702</v>
      </c>
      <c r="K32" s="31" cm="1">
        <f t="array" ref="K32">_xll.PIAdvCalcVal(' Emissões Atmosféricas'!$K$3,' Emissões Atmosféricas'!$A32,' Emissões Atmosféricas'!$A33,"average (time-weighted)","time-weighted",0,1,0,"")</f>
        <v>0</v>
      </c>
      <c r="L32" s="31" cm="1">
        <f t="array" ref="L32">_xll.PIAdvCalcVal(' Emissões Atmosféricas'!$L$3,' Emissões Atmosféricas'!$A32,' Emissões Atmosféricas'!$A33,"average (time-weighted)","time-weighted",0,1,0,"")</f>
        <v>0</v>
      </c>
    </row>
    <row r="33" spans="1:15" x14ac:dyDescent="0.35">
      <c r="A33" s="30">
        <v>45927</v>
      </c>
      <c r="B33" s="31">
        <v>109.28104166666667</v>
      </c>
      <c r="C33" s="31">
        <v>89.671805555555551</v>
      </c>
      <c r="D33" s="31">
        <v>93.544930555555553</v>
      </c>
      <c r="E33" s="31">
        <v>39.538888888888891</v>
      </c>
      <c r="F33" s="31">
        <v>61.893645833333331</v>
      </c>
      <c r="G33" s="31">
        <v>71.722256944444439</v>
      </c>
      <c r="H33" s="31">
        <v>59.033298611111114</v>
      </c>
      <c r="I33" s="31">
        <v>58.262955556798865</v>
      </c>
      <c r="J33" s="31">
        <v>32.218159722222225</v>
      </c>
      <c r="K33" s="31" cm="1">
        <f t="array" ref="K33">_xll.PIAdvCalcVal(' Emissões Atmosféricas'!$K$3,' Emissões Atmosféricas'!$A33,' Emissões Atmosféricas'!$A34,"average (time-weighted)","time-weighted",0,1,0,"")</f>
        <v>0</v>
      </c>
      <c r="L33" s="31" cm="1">
        <f t="array" ref="L33">_xll.PIAdvCalcVal(' Emissões Atmosféricas'!$L$3,' Emissões Atmosféricas'!$A33,' Emissões Atmosféricas'!$A34,"average (time-weighted)","time-weighted",0,1,0,"")</f>
        <v>0</v>
      </c>
    </row>
    <row r="34" spans="1:15" x14ac:dyDescent="0.35">
      <c r="A34" s="30">
        <v>45928</v>
      </c>
      <c r="B34" s="31">
        <v>104.87638888888888</v>
      </c>
      <c r="C34" s="31">
        <v>87.459722222222226</v>
      </c>
      <c r="D34" s="31">
        <v>78.278958333333335</v>
      </c>
      <c r="E34" s="31">
        <v>39.696527777777774</v>
      </c>
      <c r="F34" s="31">
        <v>57.061527777777776</v>
      </c>
      <c r="G34" s="31">
        <v>71.15069444444444</v>
      </c>
      <c r="H34" s="31">
        <v>51.251493055555557</v>
      </c>
      <c r="I34" s="31">
        <v>56.525049858181568</v>
      </c>
      <c r="J34" s="31">
        <v>34.382986111111109</v>
      </c>
      <c r="K34" s="31" cm="1">
        <f t="array" ref="K34">_xll.PIAdvCalcVal(' Emissões Atmosféricas'!$K$3,' Emissões Atmosféricas'!$A34,' Emissões Atmosféricas'!$A35,"average (time-weighted)","time-weighted",0,1,0,"")</f>
        <v>0</v>
      </c>
      <c r="L34" s="31" cm="1">
        <f t="array" ref="L34">_xll.PIAdvCalcVal(' Emissões Atmosféricas'!$L$3,' Emissões Atmosféricas'!$A34,' Emissões Atmosféricas'!$A35,"average (time-weighted)","time-weighted",0,1,0,"")</f>
        <v>0</v>
      </c>
    </row>
    <row r="35" spans="1:15" x14ac:dyDescent="0.35">
      <c r="A35" s="30">
        <v>45929</v>
      </c>
      <c r="B35" s="31">
        <v>114.44527777777778</v>
      </c>
      <c r="C35" s="31">
        <v>83.958090277777771</v>
      </c>
      <c r="D35" s="31">
        <v>96.062743055555558</v>
      </c>
      <c r="E35" s="31">
        <v>47.543923611111111</v>
      </c>
      <c r="F35" s="31">
        <v>60.257152777777776</v>
      </c>
      <c r="G35" s="31">
        <v>71.763194444444451</v>
      </c>
      <c r="H35" s="31">
        <v>53.538159722222225</v>
      </c>
      <c r="I35" s="31">
        <v>59.632083133900608</v>
      </c>
      <c r="J35" s="31">
        <v>28.945208333333333</v>
      </c>
      <c r="K35" s="31" cm="1">
        <f t="array" ref="K35">_xll.PIAdvCalcVal(' Emissões Atmosféricas'!$K$3,' Emissões Atmosféricas'!$A35,' Emissões Atmosféricas'!$A36,"average (time-weighted)","time-weighted",0,1,0,"")</f>
        <v>0</v>
      </c>
      <c r="L35" s="31" cm="1">
        <f t="array" ref="L35">_xll.PIAdvCalcVal(' Emissões Atmosféricas'!$L$3,' Emissões Atmosféricas'!$A35,' Emissões Atmosféricas'!$A36,"average (time-weighted)","time-weighted",0,1,0,"")</f>
        <v>0</v>
      </c>
    </row>
    <row r="36" spans="1:15" x14ac:dyDescent="0.35">
      <c r="A36" s="30">
        <v>45930</v>
      </c>
      <c r="B36" s="31">
        <v>108.11979166666667</v>
      </c>
      <c r="C36" s="31">
        <v>89.911666666666662</v>
      </c>
      <c r="D36" s="31">
        <v>93.493645833333332</v>
      </c>
      <c r="E36" s="31">
        <v>44.52204861111111</v>
      </c>
      <c r="F36" s="31">
        <v>58.197048611111114</v>
      </c>
      <c r="G36" s="31">
        <v>70.100729166666667</v>
      </c>
      <c r="H36" s="31">
        <v>53.348680555555553</v>
      </c>
      <c r="I36" s="31">
        <v>58.305765479714779</v>
      </c>
      <c r="J36" s="31">
        <v>32.425694444444446</v>
      </c>
      <c r="K36" s="31" cm="1">
        <f t="array" ref="K36">_xll.PIAdvCalcVal(' Emissões Atmosféricas'!$K$3,' Emissões Atmosféricas'!$A36,' Emissões Atmosféricas'!$A37,"average (time-weighted)","time-weighted",0,1,0,"")</f>
        <v>0</v>
      </c>
      <c r="L36" s="31" cm="1">
        <f t="array" ref="L36">_xll.PIAdvCalcVal(' Emissões Atmosféricas'!$L$3,' Emissões Atmosféricas'!$A36,' Emissões Atmosféricas'!$A37,"average (time-weighted)","time-weighted",0,1,0,"")</f>
        <v>0</v>
      </c>
    </row>
    <row r="37" spans="1:15" x14ac:dyDescent="0.35">
      <c r="A37" s="30">
        <v>45931</v>
      </c>
      <c r="B37" s="31">
        <v>103.46663194444444</v>
      </c>
      <c r="C37" s="31"/>
      <c r="D37" s="31">
        <v>82.867048611111116</v>
      </c>
      <c r="E37" s="31">
        <v>39.685173611111111</v>
      </c>
      <c r="F37" s="31">
        <v>52.790312499999999</v>
      </c>
      <c r="G37" s="31">
        <v>70.220590277777774</v>
      </c>
      <c r="H37" s="31">
        <v>39.614027777777778</v>
      </c>
      <c r="I37" s="31">
        <v>48.851114980688799</v>
      </c>
      <c r="J37" s="31">
        <v>28.492326388888888</v>
      </c>
      <c r="K37" s="31" cm="1">
        <f t="array" ref="K37">_xll.PIAdvCalcVal(' Emissões Atmosféricas'!$K$3,' Emissões Atmosféricas'!$A37,' Emissões Atmosféricas'!$A38,"average (time-weighted)","time-weighted",0,1,0,"")</f>
        <v>0</v>
      </c>
      <c r="L37" s="31" cm="1">
        <f t="array" ref="L37">_xll.PIAdvCalcVal(' Emissões Atmosféricas'!$L$3,' Emissões Atmosféricas'!$A37,' Emissões Atmosféricas'!$A38,"average (time-weighted)","time-weighted",0,1,0,"")</f>
        <v>0</v>
      </c>
    </row>
    <row r="38" spans="1:15" x14ac:dyDescent="0.35">
      <c r="A38" s="30">
        <v>45932</v>
      </c>
    </row>
    <row r="39" spans="1:15" x14ac:dyDescent="0.35">
      <c r="A39" s="3"/>
    </row>
    <row r="40" spans="1:15" ht="28.5" x14ac:dyDescent="0.65">
      <c r="A40" s="2" t="s">
        <v>33</v>
      </c>
    </row>
    <row r="41" spans="1:15" x14ac:dyDescent="0.35">
      <c r="A41" s="4" t="s">
        <v>103</v>
      </c>
      <c r="B41" s="5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spans="1:15" x14ac:dyDescent="0.35"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1:15" x14ac:dyDescent="0.35">
      <c r="A43" s="4"/>
      <c r="B43" s="5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</row>
    <row r="44" spans="1:15" x14ac:dyDescent="0.35">
      <c r="A44" s="4"/>
      <c r="B44" s="5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</row>
    <row r="45" spans="1:15" x14ac:dyDescent="0.35">
      <c r="A45" s="4"/>
      <c r="B45" s="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spans="1:15" x14ac:dyDescent="0.35">
      <c r="A46" s="4"/>
      <c r="B46" s="5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spans="1:15" x14ac:dyDescent="0.35">
      <c r="A47" s="4"/>
      <c r="B47" s="5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spans="1:15" x14ac:dyDescent="0.35">
      <c r="A48" s="4"/>
      <c r="B48" s="5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</row>
    <row r="49" spans="1:15" x14ac:dyDescent="0.35">
      <c r="A49" s="4"/>
      <c r="B49" s="5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spans="1:15" x14ac:dyDescent="0.35">
      <c r="A50" s="4"/>
      <c r="B50" s="5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spans="1:15" x14ac:dyDescent="0.35">
      <c r="A51" s="4"/>
      <c r="B51" s="5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spans="1:15" x14ac:dyDescent="0.35">
      <c r="A52" s="4"/>
      <c r="B52" s="5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</row>
    <row r="53" spans="1:15" x14ac:dyDescent="0.35">
      <c r="A53" s="4"/>
      <c r="B53" s="5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x14ac:dyDescent="0.35">
      <c r="A54" s="4"/>
      <c r="B54" s="5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</row>
  </sheetData>
  <mergeCells count="2">
    <mergeCell ref="I2:J2"/>
    <mergeCell ref="K2:L2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B1:AE42"/>
  <sheetViews>
    <sheetView tabSelected="1" topLeftCell="A16" zoomScale="80" zoomScaleNormal="80" workbookViewId="0">
      <selection activeCell="L23" sqref="L23"/>
    </sheetView>
  </sheetViews>
  <sheetFormatPr defaultRowHeight="14.5" x14ac:dyDescent="0.35"/>
  <cols>
    <col min="1" max="1" width="5.1796875" customWidth="1"/>
    <col min="2" max="2" width="17.453125" customWidth="1"/>
    <col min="3" max="3" width="13.81640625" customWidth="1"/>
    <col min="4" max="4" width="10.81640625" customWidth="1"/>
    <col min="5" max="5" width="12.1796875" customWidth="1"/>
    <col min="6" max="6" width="10.453125" bestFit="1" customWidth="1"/>
    <col min="7" max="7" width="11.453125" bestFit="1" customWidth="1"/>
    <col min="8" max="8" width="11.1796875" customWidth="1"/>
    <col min="9" max="9" width="12" bestFit="1" customWidth="1"/>
    <col min="10" max="11" width="13" customWidth="1"/>
    <col min="12" max="12" width="12.7265625" customWidth="1"/>
    <col min="13" max="13" width="11.81640625" customWidth="1"/>
    <col min="14" max="14" width="14.1796875" customWidth="1"/>
    <col min="15" max="15" width="11.81640625" customWidth="1"/>
    <col min="16" max="16" width="18.1796875" customWidth="1"/>
    <col min="17" max="17" width="14.453125" bestFit="1" customWidth="1"/>
    <col min="18" max="18" width="14.453125" customWidth="1"/>
    <col min="19" max="19" width="10.81640625" bestFit="1" customWidth="1"/>
    <col min="20" max="20" width="12.81640625" customWidth="1"/>
    <col min="21" max="26" width="14.1796875" customWidth="1"/>
    <col min="27" max="27" width="11.453125" customWidth="1"/>
    <col min="28" max="29" width="14.1796875" customWidth="1"/>
    <col min="30" max="30" width="12.54296875" customWidth="1"/>
    <col min="31" max="31" width="13.26953125" style="1" customWidth="1"/>
  </cols>
  <sheetData>
    <row r="1" spans="2:31" ht="11.25" customHeight="1" x14ac:dyDescent="0.35"/>
    <row r="2" spans="2:31" ht="15.5" x14ac:dyDescent="0.35">
      <c r="B2" s="6" t="s">
        <v>34</v>
      </c>
      <c r="C2" s="6"/>
    </row>
    <row r="3" spans="2:31" ht="15.5" x14ac:dyDescent="0.35">
      <c r="B3" s="6" t="s">
        <v>35</v>
      </c>
      <c r="C3" s="6"/>
    </row>
    <row r="4" spans="2:31" ht="15.5" x14ac:dyDescent="0.35">
      <c r="B4" s="6" t="s">
        <v>36</v>
      </c>
      <c r="C4" s="6"/>
    </row>
    <row r="5" spans="2:31" ht="15.5" x14ac:dyDescent="0.35">
      <c r="B5" s="6" t="s">
        <v>105</v>
      </c>
      <c r="C5" s="6"/>
    </row>
    <row r="6" spans="2:31" ht="15" thickBot="1" x14ac:dyDescent="0.4">
      <c r="B6" s="7"/>
      <c r="C6" s="7"/>
    </row>
    <row r="7" spans="2:31" s="37" customFormat="1" ht="78" customHeight="1" thickBot="1" x14ac:dyDescent="0.4">
      <c r="B7" s="32" t="s">
        <v>37</v>
      </c>
      <c r="C7" s="33" t="s">
        <v>38</v>
      </c>
      <c r="D7" s="34" t="s">
        <v>39</v>
      </c>
      <c r="E7" s="34" t="s">
        <v>40</v>
      </c>
      <c r="F7" s="34" t="s">
        <v>41</v>
      </c>
      <c r="G7" s="35" t="s">
        <v>42</v>
      </c>
      <c r="H7" s="34" t="s">
        <v>43</v>
      </c>
      <c r="I7" s="34" t="s">
        <v>44</v>
      </c>
      <c r="J7" s="35" t="s">
        <v>45</v>
      </c>
      <c r="K7" s="35" t="s">
        <v>46</v>
      </c>
      <c r="L7" s="35" t="s">
        <v>47</v>
      </c>
      <c r="M7" s="35" t="s">
        <v>48</v>
      </c>
      <c r="N7" s="35" t="s">
        <v>98</v>
      </c>
      <c r="O7" s="35" t="s">
        <v>49</v>
      </c>
      <c r="P7" s="35" t="s">
        <v>50</v>
      </c>
      <c r="Q7" s="35" t="s">
        <v>51</v>
      </c>
      <c r="R7" s="35" t="s">
        <v>52</v>
      </c>
      <c r="S7" s="35" t="s">
        <v>53</v>
      </c>
      <c r="T7" s="35" t="s">
        <v>54</v>
      </c>
      <c r="U7" s="35" t="s">
        <v>55</v>
      </c>
      <c r="V7" s="35" t="s">
        <v>56</v>
      </c>
      <c r="W7" s="34" t="s">
        <v>57</v>
      </c>
      <c r="X7" s="35" t="s">
        <v>58</v>
      </c>
      <c r="Y7" s="34" t="s">
        <v>59</v>
      </c>
      <c r="Z7" s="35" t="s">
        <v>60</v>
      </c>
      <c r="AA7" s="35" t="s">
        <v>61</v>
      </c>
      <c r="AB7" s="34" t="s">
        <v>62</v>
      </c>
      <c r="AC7" s="34" t="s">
        <v>63</v>
      </c>
      <c r="AD7" s="34" t="s">
        <v>64</v>
      </c>
      <c r="AE7" s="36" t="s">
        <v>65</v>
      </c>
    </row>
    <row r="8" spans="2:31" s="37" customFormat="1" ht="55.5" customHeight="1" thickBot="1" x14ac:dyDescent="0.4">
      <c r="B8" s="38" t="s">
        <v>66</v>
      </c>
      <c r="C8" s="39" t="s">
        <v>67</v>
      </c>
      <c r="D8" s="40" t="s">
        <v>68</v>
      </c>
      <c r="E8" s="41" t="s">
        <v>69</v>
      </c>
      <c r="F8" s="40" t="s">
        <v>70</v>
      </c>
      <c r="G8" s="40" t="s">
        <v>71</v>
      </c>
      <c r="H8" s="42" t="s">
        <v>72</v>
      </c>
      <c r="I8" s="40" t="s">
        <v>73</v>
      </c>
      <c r="J8" s="43" t="s">
        <v>74</v>
      </c>
      <c r="K8" s="42" t="s">
        <v>75</v>
      </c>
      <c r="L8" s="44" t="s">
        <v>76</v>
      </c>
      <c r="M8" s="44" t="s">
        <v>77</v>
      </c>
      <c r="N8" s="44" t="s">
        <v>99</v>
      </c>
      <c r="O8" s="45" t="s">
        <v>78</v>
      </c>
      <c r="P8" s="45" t="s">
        <v>79</v>
      </c>
      <c r="Q8" s="46" t="s">
        <v>80</v>
      </c>
      <c r="R8" s="45" t="s">
        <v>81</v>
      </c>
      <c r="S8" s="45" t="s">
        <v>82</v>
      </c>
      <c r="T8" s="45" t="s">
        <v>83</v>
      </c>
      <c r="U8" s="45" t="s">
        <v>83</v>
      </c>
      <c r="V8" s="42" t="s">
        <v>84</v>
      </c>
      <c r="W8" s="47" t="s">
        <v>84</v>
      </c>
      <c r="X8" s="45" t="s">
        <v>82</v>
      </c>
      <c r="Y8" s="48" t="s">
        <v>85</v>
      </c>
      <c r="Z8" s="43" t="s">
        <v>81</v>
      </c>
      <c r="AA8" s="45" t="s">
        <v>86</v>
      </c>
      <c r="AB8" s="43" t="s">
        <v>87</v>
      </c>
      <c r="AC8" s="43" t="s">
        <v>87</v>
      </c>
      <c r="AD8" s="43" t="s">
        <v>88</v>
      </c>
      <c r="AE8" s="49" t="s">
        <v>89</v>
      </c>
    </row>
    <row r="9" spans="2:31" s="37" customFormat="1" ht="15.5" x14ac:dyDescent="0.35">
      <c r="B9" s="50">
        <v>45901</v>
      </c>
      <c r="C9" s="51">
        <v>31.1</v>
      </c>
      <c r="D9" s="52">
        <v>7.31</v>
      </c>
      <c r="E9" s="52">
        <v>58.8</v>
      </c>
      <c r="F9" s="52">
        <v>10</v>
      </c>
      <c r="G9" s="52">
        <v>11</v>
      </c>
      <c r="H9" s="52">
        <v>2.5</v>
      </c>
      <c r="I9" s="52">
        <v>6.0000000000000001E-3</v>
      </c>
      <c r="J9" s="52">
        <v>2.8000000000000001E-2</v>
      </c>
      <c r="K9" s="52">
        <v>0.4</v>
      </c>
      <c r="L9" s="52" t="s">
        <v>106</v>
      </c>
      <c r="M9" s="52" t="s">
        <v>106</v>
      </c>
      <c r="N9" s="52" t="s">
        <v>100</v>
      </c>
      <c r="O9" s="52">
        <v>0.36</v>
      </c>
      <c r="P9" s="83">
        <v>22</v>
      </c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4"/>
      <c r="AC9" s="54"/>
      <c r="AD9" s="54"/>
      <c r="AE9" s="55"/>
    </row>
    <row r="10" spans="2:31" s="37" customFormat="1" ht="15.5" x14ac:dyDescent="0.35">
      <c r="B10" s="56">
        <v>45902</v>
      </c>
      <c r="C10" s="57">
        <v>31.3</v>
      </c>
      <c r="D10" s="58">
        <v>7.27</v>
      </c>
      <c r="E10" s="58">
        <v>20.399999999999999</v>
      </c>
      <c r="F10" s="58">
        <v>14</v>
      </c>
      <c r="G10" s="58" t="s">
        <v>94</v>
      </c>
      <c r="H10" s="58">
        <v>1.94</v>
      </c>
      <c r="I10" s="58">
        <v>8.9999999999999993E-3</v>
      </c>
      <c r="J10" s="58">
        <v>0.02</v>
      </c>
      <c r="K10" s="58">
        <v>0.3</v>
      </c>
      <c r="L10" s="58" t="s">
        <v>94</v>
      </c>
      <c r="M10" s="58" t="s">
        <v>94</v>
      </c>
      <c r="N10" s="58" t="s">
        <v>100</v>
      </c>
      <c r="O10" s="58">
        <v>0.26</v>
      </c>
      <c r="P10" s="66">
        <v>23</v>
      </c>
      <c r="Q10" s="60" t="s">
        <v>90</v>
      </c>
      <c r="R10" s="60">
        <v>0.09</v>
      </c>
      <c r="S10" s="94">
        <v>6.8000000000000005E-2</v>
      </c>
      <c r="T10" s="94" t="s">
        <v>96</v>
      </c>
      <c r="U10" s="94" t="s">
        <v>107</v>
      </c>
      <c r="V10" s="94">
        <v>1.41E-2</v>
      </c>
      <c r="W10" s="94">
        <v>1.77E-2</v>
      </c>
      <c r="X10" s="94">
        <v>8.6999999999999994E-2</v>
      </c>
      <c r="Y10" s="94" t="s">
        <v>90</v>
      </c>
      <c r="Z10" s="94">
        <v>3.8000000000000002E-4</v>
      </c>
      <c r="AA10" s="60">
        <v>4.9099999999999998E-2</v>
      </c>
      <c r="AB10" s="61" t="s">
        <v>93</v>
      </c>
      <c r="AC10" s="61" t="s">
        <v>93</v>
      </c>
      <c r="AD10" s="61" t="s">
        <v>93</v>
      </c>
      <c r="AE10" s="62" t="s">
        <v>93</v>
      </c>
    </row>
    <row r="11" spans="2:31" s="37" customFormat="1" ht="15.5" x14ac:dyDescent="0.35">
      <c r="B11" s="56">
        <v>45903</v>
      </c>
      <c r="C11" s="57">
        <v>31.9</v>
      </c>
      <c r="D11" s="58">
        <v>7.25</v>
      </c>
      <c r="E11" s="58">
        <v>55.8</v>
      </c>
      <c r="F11" s="58">
        <v>17</v>
      </c>
      <c r="G11" s="58">
        <v>18</v>
      </c>
      <c r="H11" s="58">
        <v>3</v>
      </c>
      <c r="I11" s="58">
        <v>7.0000000000000001E-3</v>
      </c>
      <c r="J11" s="58">
        <v>8.9999999999999993E-3</v>
      </c>
      <c r="K11" s="58">
        <v>0.3</v>
      </c>
      <c r="L11" s="58" t="s">
        <v>106</v>
      </c>
      <c r="M11" s="58" t="s">
        <v>106</v>
      </c>
      <c r="N11" s="58" t="s">
        <v>100</v>
      </c>
      <c r="O11" s="58">
        <v>0.27</v>
      </c>
      <c r="P11" s="66">
        <v>4.5</v>
      </c>
      <c r="Q11" s="60"/>
      <c r="R11" s="60"/>
      <c r="S11" s="63"/>
      <c r="T11" s="63"/>
      <c r="U11" s="63"/>
      <c r="V11" s="63"/>
      <c r="W11" s="63"/>
      <c r="X11" s="63"/>
      <c r="Y11" s="63"/>
      <c r="Z11" s="63"/>
      <c r="AA11" s="60"/>
      <c r="AB11" s="61"/>
      <c r="AC11" s="61"/>
      <c r="AD11" s="61"/>
      <c r="AE11" s="62"/>
    </row>
    <row r="12" spans="2:31" s="37" customFormat="1" ht="15.5" x14ac:dyDescent="0.35">
      <c r="B12" s="56">
        <v>45904</v>
      </c>
      <c r="C12" s="57">
        <v>31</v>
      </c>
      <c r="D12" s="58">
        <v>7.13</v>
      </c>
      <c r="E12" s="64">
        <v>67.3</v>
      </c>
      <c r="F12" s="64">
        <v>15</v>
      </c>
      <c r="G12" s="64">
        <v>10</v>
      </c>
      <c r="H12" s="64">
        <v>2.2000000000000002</v>
      </c>
      <c r="I12" s="64">
        <v>3.0000000000000001E-3</v>
      </c>
      <c r="J12" s="64">
        <v>8.9999999999999993E-3</v>
      </c>
      <c r="K12" s="64">
        <v>0.4</v>
      </c>
      <c r="L12" s="58" t="s">
        <v>106</v>
      </c>
      <c r="M12" s="58" t="s">
        <v>106</v>
      </c>
      <c r="N12" s="58" t="s">
        <v>100</v>
      </c>
      <c r="O12" s="58">
        <v>0.26</v>
      </c>
      <c r="P12" s="66" t="s">
        <v>101</v>
      </c>
      <c r="Q12" s="60"/>
      <c r="R12" s="60"/>
      <c r="S12" s="63"/>
      <c r="T12" s="63"/>
      <c r="U12" s="63"/>
      <c r="V12" s="63"/>
      <c r="W12" s="63"/>
      <c r="X12" s="63"/>
      <c r="Y12" s="63"/>
      <c r="Z12" s="63"/>
      <c r="AA12" s="60"/>
      <c r="AB12" s="61"/>
      <c r="AC12" s="61"/>
      <c r="AD12" s="61"/>
      <c r="AE12" s="62"/>
    </row>
    <row r="13" spans="2:31" s="37" customFormat="1" ht="15.5" x14ac:dyDescent="0.35">
      <c r="B13" s="56">
        <v>45905</v>
      </c>
      <c r="C13" s="57">
        <v>31.1</v>
      </c>
      <c r="D13" s="58">
        <v>6.67</v>
      </c>
      <c r="E13" s="64">
        <v>42.8</v>
      </c>
      <c r="F13" s="64">
        <v>17</v>
      </c>
      <c r="G13" s="64">
        <v>23</v>
      </c>
      <c r="H13" s="58">
        <v>2.9</v>
      </c>
      <c r="I13" s="58">
        <v>1.7000000000000001E-2</v>
      </c>
      <c r="J13" s="58">
        <v>0.01</v>
      </c>
      <c r="K13" s="58">
        <v>0.3</v>
      </c>
      <c r="L13" s="58" t="s">
        <v>94</v>
      </c>
      <c r="M13" s="58" t="s">
        <v>94</v>
      </c>
      <c r="N13" s="58" t="s">
        <v>100</v>
      </c>
      <c r="O13" s="58">
        <v>0.26</v>
      </c>
      <c r="P13" s="66">
        <v>140</v>
      </c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1"/>
      <c r="AC13" s="61"/>
      <c r="AD13" s="61"/>
      <c r="AE13" s="62"/>
    </row>
    <row r="14" spans="2:31" s="37" customFormat="1" ht="15.5" x14ac:dyDescent="0.35">
      <c r="B14" s="56">
        <v>45906</v>
      </c>
      <c r="C14" s="57">
        <v>31.4</v>
      </c>
      <c r="D14" s="58">
        <v>7.07</v>
      </c>
      <c r="E14" s="58">
        <v>25.8</v>
      </c>
      <c r="F14" s="58">
        <v>19</v>
      </c>
      <c r="G14" s="58">
        <v>27</v>
      </c>
      <c r="H14" s="58">
        <v>2</v>
      </c>
      <c r="I14" s="58">
        <v>1.2E-2</v>
      </c>
      <c r="J14" s="58" t="s">
        <v>91</v>
      </c>
      <c r="K14" s="58">
        <v>0.2</v>
      </c>
      <c r="L14" s="58" t="s">
        <v>94</v>
      </c>
      <c r="M14" s="58" t="s">
        <v>94</v>
      </c>
      <c r="N14" s="58" t="s">
        <v>100</v>
      </c>
      <c r="O14" s="58">
        <v>0.18</v>
      </c>
      <c r="P14" s="66">
        <v>31</v>
      </c>
      <c r="Q14" s="60"/>
      <c r="R14" s="71"/>
      <c r="S14" s="82"/>
      <c r="T14" s="82"/>
      <c r="U14" s="82"/>
      <c r="V14" s="82"/>
      <c r="W14" s="82"/>
      <c r="X14" s="82"/>
      <c r="Y14" s="82"/>
      <c r="Z14" s="82"/>
      <c r="AA14" s="71"/>
      <c r="AB14" s="61"/>
      <c r="AC14" s="61"/>
      <c r="AD14" s="61"/>
      <c r="AE14" s="62"/>
    </row>
    <row r="15" spans="2:31" s="37" customFormat="1" ht="15.5" x14ac:dyDescent="0.35">
      <c r="B15" s="56">
        <v>45907</v>
      </c>
      <c r="C15" s="57">
        <v>31.6</v>
      </c>
      <c r="D15" s="58">
        <v>7.2</v>
      </c>
      <c r="E15" s="58">
        <v>44.5</v>
      </c>
      <c r="F15" s="58">
        <v>16</v>
      </c>
      <c r="G15" s="58">
        <v>21</v>
      </c>
      <c r="H15" s="58">
        <v>2.2000000000000002</v>
      </c>
      <c r="I15" s="58">
        <v>1.4E-2</v>
      </c>
      <c r="J15" s="58">
        <v>1.4999999999999999E-2</v>
      </c>
      <c r="K15" s="58">
        <v>0.2</v>
      </c>
      <c r="L15" s="58" t="s">
        <v>94</v>
      </c>
      <c r="M15" s="58" t="s">
        <v>94</v>
      </c>
      <c r="N15" s="58" t="s">
        <v>100</v>
      </c>
      <c r="O15" s="58">
        <v>0.15</v>
      </c>
      <c r="P15" s="66">
        <v>79</v>
      </c>
      <c r="Q15" s="60"/>
      <c r="R15" s="71"/>
      <c r="S15" s="82"/>
      <c r="T15" s="82"/>
      <c r="U15" s="82"/>
      <c r="V15" s="82"/>
      <c r="W15" s="82"/>
      <c r="X15" s="82"/>
      <c r="Y15" s="82"/>
      <c r="Z15" s="82"/>
      <c r="AA15" s="71"/>
      <c r="AB15" s="61"/>
      <c r="AC15" s="61"/>
      <c r="AD15" s="61"/>
      <c r="AE15" s="62"/>
    </row>
    <row r="16" spans="2:31" s="37" customFormat="1" ht="15.5" x14ac:dyDescent="0.35">
      <c r="B16" s="56">
        <v>45908</v>
      </c>
      <c r="C16" s="57">
        <v>31.7</v>
      </c>
      <c r="D16" s="58">
        <v>7.27</v>
      </c>
      <c r="E16" s="58">
        <v>56.3</v>
      </c>
      <c r="F16" s="58">
        <v>10</v>
      </c>
      <c r="G16" s="58" t="s">
        <v>94</v>
      </c>
      <c r="H16" s="58">
        <v>4.5</v>
      </c>
      <c r="I16" s="58">
        <v>1.0999999999999999E-2</v>
      </c>
      <c r="J16" s="58">
        <v>2.1000000000000001E-2</v>
      </c>
      <c r="K16" s="58">
        <v>0.3</v>
      </c>
      <c r="L16" s="58" t="s">
        <v>94</v>
      </c>
      <c r="M16" s="58" t="s">
        <v>94</v>
      </c>
      <c r="N16" s="58" t="s">
        <v>95</v>
      </c>
      <c r="O16" s="58">
        <v>0.11</v>
      </c>
      <c r="P16" s="66">
        <v>220</v>
      </c>
      <c r="Q16" s="60"/>
      <c r="R16" s="71"/>
      <c r="S16" s="65"/>
      <c r="T16" s="65"/>
      <c r="U16" s="65"/>
      <c r="V16" s="65"/>
      <c r="W16" s="65"/>
      <c r="X16" s="65"/>
      <c r="Y16" s="65"/>
      <c r="Z16" s="65"/>
      <c r="AA16" s="71"/>
      <c r="AB16" s="61"/>
      <c r="AC16" s="61"/>
      <c r="AD16" s="61"/>
      <c r="AE16" s="62"/>
    </row>
    <row r="17" spans="2:31" s="37" customFormat="1" ht="15.5" x14ac:dyDescent="0.35">
      <c r="B17" s="56">
        <v>45909</v>
      </c>
      <c r="C17" s="57">
        <v>31.6</v>
      </c>
      <c r="D17" s="58">
        <v>7.2</v>
      </c>
      <c r="E17" s="58">
        <v>61.5</v>
      </c>
      <c r="F17" s="64">
        <v>9</v>
      </c>
      <c r="G17" s="64">
        <v>10</v>
      </c>
      <c r="H17" s="58">
        <v>4.8</v>
      </c>
      <c r="I17" s="58">
        <v>7.0000000000000001E-3</v>
      </c>
      <c r="J17" s="58">
        <v>1.4E-2</v>
      </c>
      <c r="K17" s="58">
        <v>0.3</v>
      </c>
      <c r="L17" s="58" t="s">
        <v>94</v>
      </c>
      <c r="M17" s="58" t="s">
        <v>94</v>
      </c>
      <c r="N17" s="58" t="s">
        <v>100</v>
      </c>
      <c r="O17" s="58">
        <v>0.22</v>
      </c>
      <c r="P17" s="66">
        <v>170</v>
      </c>
      <c r="Q17" s="66" t="s">
        <v>92</v>
      </c>
      <c r="R17" s="60">
        <v>1.0999999999999999E-2</v>
      </c>
      <c r="S17" s="84">
        <v>0.19500000000000001</v>
      </c>
      <c r="T17" s="84">
        <v>1.6199999999999999E-2</v>
      </c>
      <c r="U17" s="84">
        <v>1.1999999999999999E-3</v>
      </c>
      <c r="V17" s="84">
        <v>5.0000000000000001E-3</v>
      </c>
      <c r="W17" s="84">
        <v>0.30599999999999999</v>
      </c>
      <c r="X17" s="84">
        <v>0.23200000000000001</v>
      </c>
      <c r="Y17" s="84">
        <v>1.6000000000000001E-4</v>
      </c>
      <c r="Z17" s="84">
        <v>1.6299999999999999E-3</v>
      </c>
      <c r="AA17" s="60">
        <v>0.35060000000000002</v>
      </c>
      <c r="AB17" s="61"/>
      <c r="AC17" s="61"/>
      <c r="AD17" s="61"/>
      <c r="AE17" s="62"/>
    </row>
    <row r="18" spans="2:31" s="37" customFormat="1" ht="15.5" x14ac:dyDescent="0.35">
      <c r="B18" s="56">
        <v>45910</v>
      </c>
      <c r="C18" s="57">
        <v>31.5</v>
      </c>
      <c r="D18" s="58">
        <v>7.18</v>
      </c>
      <c r="E18" s="58">
        <v>34.799999999999997</v>
      </c>
      <c r="F18" s="64">
        <v>3</v>
      </c>
      <c r="G18" s="64" t="s">
        <v>94</v>
      </c>
      <c r="H18" s="58">
        <v>2.7</v>
      </c>
      <c r="I18" s="58">
        <v>7.0000000000000001E-3</v>
      </c>
      <c r="J18" s="58">
        <v>1.0999999999999999E-2</v>
      </c>
      <c r="K18" s="58">
        <v>0.3</v>
      </c>
      <c r="L18" s="58" t="s">
        <v>106</v>
      </c>
      <c r="M18" s="58" t="s">
        <v>106</v>
      </c>
      <c r="N18" s="58" t="s">
        <v>100</v>
      </c>
      <c r="O18" s="58">
        <v>0.24</v>
      </c>
      <c r="P18" s="66">
        <v>230</v>
      </c>
      <c r="Q18" s="60"/>
      <c r="R18" s="71"/>
      <c r="S18" s="82"/>
      <c r="T18" s="82"/>
      <c r="U18" s="82"/>
      <c r="V18" s="82"/>
      <c r="W18" s="82"/>
      <c r="X18" s="82"/>
      <c r="Y18" s="82"/>
      <c r="Z18" s="82"/>
      <c r="AA18" s="71"/>
      <c r="AB18" s="61"/>
      <c r="AC18" s="61"/>
      <c r="AD18" s="61"/>
      <c r="AE18" s="62"/>
    </row>
    <row r="19" spans="2:31" s="37" customFormat="1" ht="15.5" x14ac:dyDescent="0.35">
      <c r="B19" s="56">
        <v>45911</v>
      </c>
      <c r="C19" s="57">
        <v>31.7</v>
      </c>
      <c r="D19" s="58">
        <v>7.16</v>
      </c>
      <c r="E19" s="58">
        <v>59</v>
      </c>
      <c r="F19" s="58">
        <v>5</v>
      </c>
      <c r="G19" s="58">
        <v>12</v>
      </c>
      <c r="H19" s="58">
        <v>2.8</v>
      </c>
      <c r="I19" s="58" t="s">
        <v>102</v>
      </c>
      <c r="J19" s="58">
        <v>1.6E-2</v>
      </c>
      <c r="K19" s="58">
        <v>0.2</v>
      </c>
      <c r="L19" s="58" t="s">
        <v>106</v>
      </c>
      <c r="M19" s="58" t="s">
        <v>106</v>
      </c>
      <c r="N19" s="58" t="s">
        <v>100</v>
      </c>
      <c r="O19" s="58">
        <v>0.3</v>
      </c>
      <c r="P19" s="66">
        <v>7.8</v>
      </c>
      <c r="Q19" s="60"/>
      <c r="R19" s="71"/>
      <c r="S19" s="82"/>
      <c r="T19" s="82"/>
      <c r="U19" s="82"/>
      <c r="V19" s="82"/>
      <c r="W19" s="82"/>
      <c r="X19" s="82"/>
      <c r="Y19" s="82"/>
      <c r="Z19" s="82"/>
      <c r="AA19" s="71"/>
      <c r="AB19" s="67"/>
      <c r="AC19" s="67"/>
      <c r="AD19" s="67"/>
      <c r="AE19" s="62"/>
    </row>
    <row r="20" spans="2:31" s="37" customFormat="1" ht="15.5" x14ac:dyDescent="0.35">
      <c r="B20" s="56">
        <v>45912</v>
      </c>
      <c r="C20" s="57">
        <v>31.4</v>
      </c>
      <c r="D20" s="58">
        <v>7.17</v>
      </c>
      <c r="E20" s="58">
        <v>55.5</v>
      </c>
      <c r="F20" s="58">
        <v>22</v>
      </c>
      <c r="G20" s="64">
        <v>17</v>
      </c>
      <c r="H20" s="58">
        <v>3.9</v>
      </c>
      <c r="I20" s="58">
        <v>1.4E-2</v>
      </c>
      <c r="J20" s="58">
        <v>3.0000000000000001E-3</v>
      </c>
      <c r="K20" s="58">
        <v>0.3</v>
      </c>
      <c r="L20" s="58" t="s">
        <v>106</v>
      </c>
      <c r="M20" s="58" t="s">
        <v>106</v>
      </c>
      <c r="N20" s="58" t="s">
        <v>100</v>
      </c>
      <c r="O20" s="58">
        <v>0.34</v>
      </c>
      <c r="P20" s="66">
        <v>13</v>
      </c>
      <c r="Q20" s="60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61"/>
      <c r="AC20" s="61"/>
      <c r="AD20" s="61"/>
      <c r="AE20" s="62"/>
    </row>
    <row r="21" spans="2:31" s="37" customFormat="1" ht="15.5" x14ac:dyDescent="0.35">
      <c r="B21" s="56">
        <v>45913</v>
      </c>
      <c r="C21" s="57">
        <v>31.5</v>
      </c>
      <c r="D21" s="58">
        <v>7.27</v>
      </c>
      <c r="E21" s="58">
        <v>60.7</v>
      </c>
      <c r="F21" s="64">
        <v>11</v>
      </c>
      <c r="G21" s="64">
        <v>22</v>
      </c>
      <c r="H21" s="58">
        <v>2.4</v>
      </c>
      <c r="I21" s="58">
        <v>8.9999999999999993E-3</v>
      </c>
      <c r="J21" s="58">
        <v>1.2999999999999999E-2</v>
      </c>
      <c r="K21" s="58">
        <v>0.4</v>
      </c>
      <c r="L21" s="58" t="s">
        <v>106</v>
      </c>
      <c r="M21" s="58" t="s">
        <v>106</v>
      </c>
      <c r="N21" s="58" t="s">
        <v>100</v>
      </c>
      <c r="O21" s="58">
        <v>0.34</v>
      </c>
      <c r="P21" s="66">
        <v>7.8</v>
      </c>
      <c r="Q21" s="66"/>
      <c r="R21" s="71"/>
      <c r="S21" s="82"/>
      <c r="T21" s="82"/>
      <c r="U21" s="82"/>
      <c r="V21" s="82"/>
      <c r="W21" s="82"/>
      <c r="X21" s="82"/>
      <c r="Y21" s="82"/>
      <c r="Z21" s="82"/>
      <c r="AA21" s="71"/>
      <c r="AB21" s="61"/>
      <c r="AC21" s="61"/>
      <c r="AD21" s="61"/>
      <c r="AE21" s="62"/>
    </row>
    <row r="22" spans="2:31" s="37" customFormat="1" ht="15.5" x14ac:dyDescent="0.35">
      <c r="B22" s="56">
        <v>45914</v>
      </c>
      <c r="C22" s="57">
        <v>31.7</v>
      </c>
      <c r="D22" s="68">
        <v>7.32</v>
      </c>
      <c r="E22" s="64">
        <v>64.3</v>
      </c>
      <c r="F22" s="64">
        <v>11</v>
      </c>
      <c r="G22" s="64">
        <v>13</v>
      </c>
      <c r="H22" s="58">
        <v>2.6</v>
      </c>
      <c r="I22" s="58">
        <v>1.2E-2</v>
      </c>
      <c r="J22" s="58">
        <v>8.0000000000000002E-3</v>
      </c>
      <c r="K22" s="58">
        <v>0.4</v>
      </c>
      <c r="L22" s="58" t="s">
        <v>106</v>
      </c>
      <c r="M22" s="58" t="s">
        <v>106</v>
      </c>
      <c r="N22" s="58" t="s">
        <v>100</v>
      </c>
      <c r="O22" s="58">
        <v>0.37</v>
      </c>
      <c r="P22" s="66">
        <v>7.8</v>
      </c>
      <c r="Q22" s="60"/>
      <c r="R22" s="60"/>
      <c r="S22" s="69"/>
      <c r="T22" s="65"/>
      <c r="U22" s="65"/>
      <c r="V22" s="65"/>
      <c r="W22" s="69"/>
      <c r="X22" s="69"/>
      <c r="Y22" s="69"/>
      <c r="Z22" s="85"/>
      <c r="AA22" s="60"/>
      <c r="AB22" s="61"/>
      <c r="AC22" s="61"/>
      <c r="AD22" s="61"/>
      <c r="AE22" s="62"/>
    </row>
    <row r="23" spans="2:31" s="37" customFormat="1" ht="15.5" x14ac:dyDescent="0.35">
      <c r="B23" s="56">
        <v>45915</v>
      </c>
      <c r="C23" s="57">
        <v>31.7</v>
      </c>
      <c r="D23" s="58">
        <v>7.22</v>
      </c>
      <c r="E23" s="68">
        <v>67.400000000000006</v>
      </c>
      <c r="F23" s="64">
        <v>13</v>
      </c>
      <c r="G23" s="68">
        <v>21</v>
      </c>
      <c r="H23" s="58">
        <v>3.4</v>
      </c>
      <c r="I23" s="58">
        <v>6.0000000000000001E-3</v>
      </c>
      <c r="J23" s="58">
        <v>2.4E-2</v>
      </c>
      <c r="K23" s="58">
        <v>0.4</v>
      </c>
      <c r="L23" s="58" t="s">
        <v>106</v>
      </c>
      <c r="M23" s="58" t="s">
        <v>106</v>
      </c>
      <c r="N23" s="58" t="s">
        <v>100</v>
      </c>
      <c r="O23" s="58">
        <v>0.31</v>
      </c>
      <c r="P23" s="66">
        <v>2</v>
      </c>
      <c r="Q23" s="60"/>
      <c r="R23" s="60"/>
      <c r="S23" s="65"/>
      <c r="T23" s="65"/>
      <c r="U23" s="65"/>
      <c r="V23" s="65"/>
      <c r="W23" s="65"/>
      <c r="X23" s="65"/>
      <c r="Y23" s="65"/>
      <c r="Z23" s="85"/>
      <c r="AA23" s="60"/>
      <c r="AB23" s="61"/>
      <c r="AC23" s="61"/>
      <c r="AD23" s="61"/>
      <c r="AE23" s="62"/>
    </row>
    <row r="24" spans="2:31" s="37" customFormat="1" ht="15.5" x14ac:dyDescent="0.35">
      <c r="B24" s="56">
        <v>45916</v>
      </c>
      <c r="C24" s="57">
        <v>31.7</v>
      </c>
      <c r="D24" s="58">
        <v>7.22</v>
      </c>
      <c r="E24" s="58">
        <v>70.7</v>
      </c>
      <c r="F24" s="64">
        <v>12</v>
      </c>
      <c r="G24" s="64" t="s">
        <v>94</v>
      </c>
      <c r="H24" s="58">
        <v>4.3</v>
      </c>
      <c r="I24" s="58" t="s">
        <v>102</v>
      </c>
      <c r="J24" s="58">
        <v>4.0000000000000001E-3</v>
      </c>
      <c r="K24" s="58">
        <v>0.4</v>
      </c>
      <c r="L24" s="58" t="s">
        <v>106</v>
      </c>
      <c r="M24" s="58" t="s">
        <v>106</v>
      </c>
      <c r="N24" s="58" t="s">
        <v>100</v>
      </c>
      <c r="O24" s="58">
        <v>0.41</v>
      </c>
      <c r="P24" s="66">
        <v>23</v>
      </c>
      <c r="Q24" s="60" t="s">
        <v>90</v>
      </c>
      <c r="R24" s="60">
        <v>7.0000000000000001E-3</v>
      </c>
      <c r="S24" s="86">
        <v>0.14699999999999999</v>
      </c>
      <c r="T24" s="86">
        <v>1.15E-2</v>
      </c>
      <c r="U24" s="86">
        <v>1E-3</v>
      </c>
      <c r="V24" s="86">
        <v>4.1999999999999997E-3</v>
      </c>
      <c r="W24" s="86">
        <v>0.15959999999999999</v>
      </c>
      <c r="X24" s="86">
        <v>0.157</v>
      </c>
      <c r="Y24" s="86">
        <v>9.0000000000000006E-5</v>
      </c>
      <c r="Z24" s="86">
        <v>1.5499999999999999E-3</v>
      </c>
      <c r="AA24" s="60">
        <v>0.1699</v>
      </c>
      <c r="AB24" s="61"/>
      <c r="AC24" s="61"/>
      <c r="AD24" s="61"/>
      <c r="AE24" s="62"/>
    </row>
    <row r="25" spans="2:31" s="37" customFormat="1" ht="15.5" x14ac:dyDescent="0.35">
      <c r="B25" s="56">
        <v>45917</v>
      </c>
      <c r="C25" s="57">
        <v>31.8</v>
      </c>
      <c r="D25" s="58">
        <v>7.25</v>
      </c>
      <c r="E25" s="58">
        <v>65.3</v>
      </c>
      <c r="F25" s="64">
        <v>15</v>
      </c>
      <c r="G25" s="64">
        <v>13</v>
      </c>
      <c r="H25" s="58">
        <v>4.9000000000000004</v>
      </c>
      <c r="I25" s="58" t="s">
        <v>93</v>
      </c>
      <c r="J25" s="58">
        <v>8.0000000000000002E-3</v>
      </c>
      <c r="K25" s="58">
        <v>0.4</v>
      </c>
      <c r="L25" s="58" t="s">
        <v>106</v>
      </c>
      <c r="M25" s="58" t="s">
        <v>106</v>
      </c>
      <c r="N25" s="58" t="s">
        <v>100</v>
      </c>
      <c r="O25" s="58">
        <v>0.36</v>
      </c>
      <c r="P25" s="66">
        <v>13</v>
      </c>
      <c r="Q25" s="60"/>
      <c r="R25" s="60"/>
      <c r="S25" s="86"/>
      <c r="T25" s="86"/>
      <c r="U25" s="86"/>
      <c r="V25" s="86"/>
      <c r="W25" s="86"/>
      <c r="X25" s="86"/>
      <c r="Y25" s="86"/>
      <c r="Z25" s="86"/>
      <c r="AA25" s="60"/>
      <c r="AB25" s="61"/>
      <c r="AC25" s="61"/>
      <c r="AD25" s="61"/>
      <c r="AE25" s="62"/>
    </row>
    <row r="26" spans="2:31" s="37" customFormat="1" ht="15.5" x14ac:dyDescent="0.35">
      <c r="B26" s="56">
        <v>45918</v>
      </c>
      <c r="C26" s="57">
        <v>31.8</v>
      </c>
      <c r="D26" s="58">
        <v>7.09</v>
      </c>
      <c r="E26" s="58">
        <v>71</v>
      </c>
      <c r="F26" s="64">
        <v>8</v>
      </c>
      <c r="G26" s="64">
        <v>23</v>
      </c>
      <c r="H26" s="58">
        <v>4.8</v>
      </c>
      <c r="I26" s="58">
        <v>1.0999999999999999E-2</v>
      </c>
      <c r="J26" s="58" t="s">
        <v>91</v>
      </c>
      <c r="K26" s="58">
        <v>0.4</v>
      </c>
      <c r="L26" s="58" t="s">
        <v>94</v>
      </c>
      <c r="M26" s="58" t="s">
        <v>94</v>
      </c>
      <c r="N26" s="58" t="s">
        <v>100</v>
      </c>
      <c r="O26" s="58">
        <v>0.4</v>
      </c>
      <c r="P26" s="66">
        <v>2</v>
      </c>
      <c r="Q26" s="60"/>
      <c r="R26" s="60"/>
      <c r="S26" s="86"/>
      <c r="T26" s="86"/>
      <c r="U26" s="86"/>
      <c r="V26" s="86"/>
      <c r="W26" s="86"/>
      <c r="X26" s="86"/>
      <c r="Y26" s="86"/>
      <c r="Z26" s="86"/>
      <c r="AA26" s="60"/>
      <c r="AB26" s="61"/>
      <c r="AC26" s="61"/>
      <c r="AD26" s="61"/>
      <c r="AE26" s="62"/>
    </row>
    <row r="27" spans="2:31" s="37" customFormat="1" ht="15.5" x14ac:dyDescent="0.35">
      <c r="B27" s="56">
        <v>45919</v>
      </c>
      <c r="C27" s="57">
        <v>29.3</v>
      </c>
      <c r="D27" s="58">
        <v>7.62</v>
      </c>
      <c r="E27" s="58">
        <v>71.7</v>
      </c>
      <c r="F27" s="64">
        <v>13</v>
      </c>
      <c r="G27" s="64">
        <v>21</v>
      </c>
      <c r="H27" s="58">
        <v>5.7</v>
      </c>
      <c r="I27" s="58">
        <v>1.4E-2</v>
      </c>
      <c r="J27" s="58">
        <v>1.9E-2</v>
      </c>
      <c r="K27" s="58">
        <v>0.3</v>
      </c>
      <c r="L27" s="58" t="s">
        <v>106</v>
      </c>
      <c r="M27" s="58" t="s">
        <v>106</v>
      </c>
      <c r="N27" s="58" t="s">
        <v>100</v>
      </c>
      <c r="O27" s="58">
        <v>0.46</v>
      </c>
      <c r="P27" s="66">
        <v>6.8</v>
      </c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7"/>
      <c r="AC27" s="67"/>
      <c r="AD27" s="67"/>
      <c r="AE27" s="62"/>
    </row>
    <row r="28" spans="2:31" s="37" customFormat="1" ht="15.5" x14ac:dyDescent="0.35">
      <c r="B28" s="56">
        <v>45920</v>
      </c>
      <c r="C28" s="57">
        <v>28.9</v>
      </c>
      <c r="D28" s="58">
        <v>7.62</v>
      </c>
      <c r="E28" s="58">
        <v>75.099999999999994</v>
      </c>
      <c r="F28" s="64">
        <v>9</v>
      </c>
      <c r="G28" s="64">
        <v>10</v>
      </c>
      <c r="H28" s="58">
        <v>4.5999999999999996</v>
      </c>
      <c r="I28" s="58" t="s">
        <v>102</v>
      </c>
      <c r="J28" s="58">
        <v>0.01</v>
      </c>
      <c r="K28" s="58">
        <v>0.3</v>
      </c>
      <c r="L28" s="58" t="s">
        <v>106</v>
      </c>
      <c r="M28" s="58" t="s">
        <v>106</v>
      </c>
      <c r="N28" s="58" t="s">
        <v>100</v>
      </c>
      <c r="O28" s="58">
        <v>0.52</v>
      </c>
      <c r="P28" s="66">
        <v>7.8</v>
      </c>
      <c r="Q28" s="60"/>
      <c r="R28" s="60"/>
      <c r="S28" s="86"/>
      <c r="T28" s="86"/>
      <c r="U28" s="86"/>
      <c r="V28" s="86"/>
      <c r="W28" s="86"/>
      <c r="X28" s="86"/>
      <c r="Y28" s="86"/>
      <c r="Z28" s="86"/>
      <c r="AA28" s="60"/>
      <c r="AB28" s="61"/>
      <c r="AC28" s="61"/>
      <c r="AD28" s="61"/>
      <c r="AE28" s="62"/>
    </row>
    <row r="29" spans="2:31" s="37" customFormat="1" ht="15.5" x14ac:dyDescent="0.35">
      <c r="B29" s="56">
        <v>45921</v>
      </c>
      <c r="C29" s="57">
        <v>30</v>
      </c>
      <c r="D29" s="58">
        <v>7.7</v>
      </c>
      <c r="E29" s="58">
        <v>89</v>
      </c>
      <c r="F29" s="58">
        <v>11</v>
      </c>
      <c r="G29" s="64">
        <v>10</v>
      </c>
      <c r="H29" s="58">
        <v>4.4000000000000004</v>
      </c>
      <c r="I29" s="58">
        <v>6.0000000000000001E-3</v>
      </c>
      <c r="J29" s="58">
        <v>1.7000000000000001E-2</v>
      </c>
      <c r="K29" s="58">
        <v>0.3</v>
      </c>
      <c r="L29" s="58" t="s">
        <v>106</v>
      </c>
      <c r="M29" s="58" t="s">
        <v>106</v>
      </c>
      <c r="N29" s="58" t="s">
        <v>100</v>
      </c>
      <c r="O29" s="58">
        <v>0.55000000000000004</v>
      </c>
      <c r="P29" s="66">
        <v>330</v>
      </c>
      <c r="Q29" s="60"/>
      <c r="R29" s="60"/>
      <c r="S29" s="87"/>
      <c r="T29" s="87"/>
      <c r="U29" s="87"/>
      <c r="V29" s="87"/>
      <c r="W29" s="87"/>
      <c r="X29" s="87"/>
      <c r="Y29" s="87"/>
      <c r="Z29" s="87"/>
      <c r="AA29" s="60"/>
      <c r="AB29" s="61"/>
      <c r="AC29" s="61"/>
      <c r="AD29" s="61"/>
      <c r="AE29" s="62"/>
    </row>
    <row r="30" spans="2:31" s="37" customFormat="1" ht="15.5" x14ac:dyDescent="0.35">
      <c r="B30" s="56">
        <v>45922</v>
      </c>
      <c r="C30" s="57">
        <v>31.1</v>
      </c>
      <c r="D30" s="58">
        <v>7.28</v>
      </c>
      <c r="E30" s="58">
        <v>35.200000000000003</v>
      </c>
      <c r="F30" s="58">
        <v>9</v>
      </c>
      <c r="G30" s="64">
        <v>14</v>
      </c>
      <c r="H30" s="58">
        <v>2.2000000000000002</v>
      </c>
      <c r="I30" s="58">
        <v>8.0000000000000002E-3</v>
      </c>
      <c r="J30" s="58">
        <v>5.0000000000000001E-3</v>
      </c>
      <c r="K30" s="58">
        <v>0.2</v>
      </c>
      <c r="L30" s="58" t="s">
        <v>94</v>
      </c>
      <c r="M30" s="58" t="s">
        <v>94</v>
      </c>
      <c r="N30" s="58" t="s">
        <v>100</v>
      </c>
      <c r="O30" s="58">
        <v>0.42</v>
      </c>
      <c r="P30" s="66">
        <v>79</v>
      </c>
      <c r="Q30" s="60"/>
      <c r="R30" s="60"/>
      <c r="S30" s="87"/>
      <c r="T30" s="87"/>
      <c r="U30" s="87"/>
      <c r="V30" s="87"/>
      <c r="W30" s="87"/>
      <c r="X30" s="87"/>
      <c r="Y30" s="87"/>
      <c r="Z30" s="87"/>
      <c r="AA30" s="60"/>
      <c r="AB30" s="61"/>
      <c r="AC30" s="61"/>
      <c r="AD30" s="61"/>
      <c r="AE30" s="62"/>
    </row>
    <row r="31" spans="2:31" s="37" customFormat="1" ht="15.5" x14ac:dyDescent="0.35">
      <c r="B31" s="56">
        <v>45923</v>
      </c>
      <c r="C31" s="57">
        <v>31.3</v>
      </c>
      <c r="D31" s="70">
        <v>7.22</v>
      </c>
      <c r="E31" s="58">
        <v>67.7</v>
      </c>
      <c r="F31" s="58">
        <v>17</v>
      </c>
      <c r="G31" s="58">
        <v>12</v>
      </c>
      <c r="H31" s="58">
        <v>0.91</v>
      </c>
      <c r="I31" s="58">
        <v>0.01</v>
      </c>
      <c r="J31" s="58">
        <v>6.0000000000000001E-3</v>
      </c>
      <c r="K31" s="58">
        <v>0.2</v>
      </c>
      <c r="L31" s="58" t="s">
        <v>94</v>
      </c>
      <c r="M31" s="58" t="s">
        <v>94</v>
      </c>
      <c r="N31" s="58" t="s">
        <v>100</v>
      </c>
      <c r="O31" s="58">
        <v>0.25</v>
      </c>
      <c r="P31" s="66">
        <v>13</v>
      </c>
      <c r="Q31" s="60">
        <v>9.0000000000000006E-5</v>
      </c>
      <c r="R31" s="60" t="s">
        <v>108</v>
      </c>
      <c r="S31" s="88">
        <v>0.19</v>
      </c>
      <c r="T31" s="88">
        <v>2.06E-2</v>
      </c>
      <c r="U31" s="88">
        <v>1E-3</v>
      </c>
      <c r="V31" s="88">
        <v>2.5999999999999999E-3</v>
      </c>
      <c r="W31" s="88">
        <v>0.16389999999999999</v>
      </c>
      <c r="X31" s="88">
        <v>0.153</v>
      </c>
      <c r="Y31" s="88">
        <v>1E-4</v>
      </c>
      <c r="Z31" s="88">
        <v>1.6199999999999999E-3</v>
      </c>
      <c r="AA31" s="60">
        <v>0.252</v>
      </c>
      <c r="AB31" s="61"/>
      <c r="AC31" s="61"/>
      <c r="AD31" s="61"/>
      <c r="AE31" s="62"/>
    </row>
    <row r="32" spans="2:31" s="37" customFormat="1" ht="15.5" x14ac:dyDescent="0.35">
      <c r="B32" s="56">
        <v>45924</v>
      </c>
      <c r="C32" s="57">
        <v>31.7</v>
      </c>
      <c r="D32" s="70">
        <v>7.13</v>
      </c>
      <c r="E32" s="58">
        <v>59.2</v>
      </c>
      <c r="F32" s="64">
        <v>20</v>
      </c>
      <c r="G32" s="64">
        <v>16</v>
      </c>
      <c r="H32" s="58">
        <v>2.9</v>
      </c>
      <c r="I32" s="58">
        <v>0.01</v>
      </c>
      <c r="J32" s="58">
        <v>1.7000000000000001E-2</v>
      </c>
      <c r="K32" s="58">
        <v>0.2</v>
      </c>
      <c r="L32" s="58" t="s">
        <v>94</v>
      </c>
      <c r="M32" s="58" t="s">
        <v>94</v>
      </c>
      <c r="N32" s="58" t="s">
        <v>100</v>
      </c>
      <c r="O32" s="58">
        <v>0.25</v>
      </c>
      <c r="P32" s="66">
        <v>2</v>
      </c>
      <c r="Q32" s="60"/>
      <c r="R32" s="60"/>
      <c r="S32" s="86"/>
      <c r="T32" s="86"/>
      <c r="U32" s="86"/>
      <c r="V32" s="86"/>
      <c r="W32" s="86"/>
      <c r="X32" s="86"/>
      <c r="Y32" s="86"/>
      <c r="Z32" s="86"/>
      <c r="AA32" s="60"/>
      <c r="AB32" s="61"/>
      <c r="AC32" s="61"/>
      <c r="AD32" s="61"/>
      <c r="AE32" s="62"/>
    </row>
    <row r="33" spans="2:31" s="37" customFormat="1" ht="15.5" x14ac:dyDescent="0.35">
      <c r="B33" s="56">
        <v>45925</v>
      </c>
      <c r="C33" s="57">
        <v>31.5</v>
      </c>
      <c r="D33" s="70">
        <v>7.3</v>
      </c>
      <c r="E33" s="58">
        <v>64.3</v>
      </c>
      <c r="F33" s="64">
        <v>9</v>
      </c>
      <c r="G33" s="64">
        <v>20</v>
      </c>
      <c r="H33" s="58">
        <v>5.9</v>
      </c>
      <c r="I33" s="58">
        <v>0.01</v>
      </c>
      <c r="J33" s="58">
        <v>0.01</v>
      </c>
      <c r="K33" s="58">
        <v>0.3</v>
      </c>
      <c r="L33" s="58" t="s">
        <v>94</v>
      </c>
      <c r="M33" s="58" t="s">
        <v>94</v>
      </c>
      <c r="N33" s="58" t="s">
        <v>100</v>
      </c>
      <c r="O33" s="58">
        <v>0.19</v>
      </c>
      <c r="P33" s="66">
        <v>4.5</v>
      </c>
      <c r="Q33" s="60"/>
      <c r="R33" s="60"/>
      <c r="S33" s="86"/>
      <c r="T33" s="86"/>
      <c r="U33" s="86"/>
      <c r="V33" s="86"/>
      <c r="W33" s="86"/>
      <c r="X33" s="86"/>
      <c r="Y33" s="86"/>
      <c r="Z33" s="86"/>
      <c r="AA33" s="60"/>
      <c r="AB33" s="61"/>
      <c r="AC33" s="61"/>
      <c r="AD33" s="61"/>
      <c r="AE33" s="62"/>
    </row>
    <row r="34" spans="2:31" s="37" customFormat="1" ht="15.5" x14ac:dyDescent="0.35">
      <c r="B34" s="56">
        <v>45926</v>
      </c>
      <c r="C34" s="57">
        <v>28.2</v>
      </c>
      <c r="D34" s="70">
        <v>7.74</v>
      </c>
      <c r="E34" s="58">
        <v>61</v>
      </c>
      <c r="F34" s="58">
        <v>20</v>
      </c>
      <c r="G34" s="58">
        <v>19</v>
      </c>
      <c r="H34" s="58">
        <v>9.1999999999999993</v>
      </c>
      <c r="I34" s="58">
        <v>6.0000000000000001E-3</v>
      </c>
      <c r="J34" s="58">
        <v>1.2E-2</v>
      </c>
      <c r="K34" s="58">
        <v>0.3</v>
      </c>
      <c r="L34" s="58" t="s">
        <v>94</v>
      </c>
      <c r="M34" s="58" t="s">
        <v>94</v>
      </c>
      <c r="N34" s="58" t="s">
        <v>100</v>
      </c>
      <c r="O34" s="58">
        <v>0.24</v>
      </c>
      <c r="P34" s="66">
        <v>33</v>
      </c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1"/>
      <c r="AC34" s="61"/>
      <c r="AD34" s="61"/>
      <c r="AE34" s="62"/>
    </row>
    <row r="35" spans="2:31" s="37" customFormat="1" ht="15.5" x14ac:dyDescent="0.35">
      <c r="B35" s="56">
        <v>45927</v>
      </c>
      <c r="C35" s="57">
        <v>31.5</v>
      </c>
      <c r="D35" s="70">
        <v>7.36</v>
      </c>
      <c r="E35" s="70">
        <v>54.6</v>
      </c>
      <c r="F35" s="70">
        <v>9</v>
      </c>
      <c r="G35" s="70">
        <v>48</v>
      </c>
      <c r="H35" s="58">
        <v>8.3000000000000007</v>
      </c>
      <c r="I35" s="58">
        <v>5.0000000000000001E-3</v>
      </c>
      <c r="J35" s="58">
        <v>1.2E-2</v>
      </c>
      <c r="K35" s="58">
        <v>0.3</v>
      </c>
      <c r="L35" s="58" t="s">
        <v>106</v>
      </c>
      <c r="M35" s="58" t="s">
        <v>106</v>
      </c>
      <c r="N35" s="58" t="s">
        <v>100</v>
      </c>
      <c r="O35" s="58">
        <v>0.26</v>
      </c>
      <c r="P35" s="66">
        <v>4.5</v>
      </c>
      <c r="Q35" s="60"/>
      <c r="R35" s="60"/>
      <c r="S35" s="93"/>
      <c r="T35" s="93"/>
      <c r="U35" s="93"/>
      <c r="V35" s="93"/>
      <c r="W35" s="93"/>
      <c r="X35" s="93"/>
      <c r="Y35" s="93"/>
      <c r="Z35" s="93"/>
      <c r="AA35" s="60"/>
      <c r="AB35" s="61"/>
      <c r="AC35" s="61"/>
      <c r="AD35" s="61"/>
      <c r="AE35" s="62"/>
    </row>
    <row r="36" spans="2:31" s="37" customFormat="1" ht="15.5" x14ac:dyDescent="0.35">
      <c r="B36" s="56">
        <v>45928</v>
      </c>
      <c r="C36" s="57">
        <v>31.8</v>
      </c>
      <c r="D36" s="70">
        <v>7.41</v>
      </c>
      <c r="E36" s="70">
        <v>50.4</v>
      </c>
      <c r="F36" s="70">
        <v>8</v>
      </c>
      <c r="G36" s="64">
        <v>22</v>
      </c>
      <c r="H36" s="58">
        <v>8.1999999999999993</v>
      </c>
      <c r="I36" s="58" t="s">
        <v>102</v>
      </c>
      <c r="J36" s="58">
        <v>1.0999999999999999E-2</v>
      </c>
      <c r="K36" s="58">
        <v>0.3</v>
      </c>
      <c r="L36" s="58" t="s">
        <v>106</v>
      </c>
      <c r="M36" s="58" t="s">
        <v>106</v>
      </c>
      <c r="N36" s="58" t="s">
        <v>100</v>
      </c>
      <c r="O36" s="58">
        <v>0.28000000000000003</v>
      </c>
      <c r="P36" s="59">
        <v>7.8</v>
      </c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1"/>
      <c r="AC36" s="61"/>
      <c r="AD36" s="61"/>
      <c r="AE36" s="62"/>
    </row>
    <row r="37" spans="2:31" s="37" customFormat="1" ht="15.5" x14ac:dyDescent="0.35">
      <c r="B37" s="56">
        <v>45929</v>
      </c>
      <c r="C37" s="57">
        <v>31.7</v>
      </c>
      <c r="D37" s="70">
        <v>7.36</v>
      </c>
      <c r="E37" s="70">
        <v>62.4</v>
      </c>
      <c r="F37" s="70">
        <v>10</v>
      </c>
      <c r="G37" s="70">
        <v>21</v>
      </c>
      <c r="H37" s="58">
        <v>7.8</v>
      </c>
      <c r="I37" s="58">
        <v>6.0000000000000001E-3</v>
      </c>
      <c r="J37" s="58">
        <v>1.7999999999999999E-2</v>
      </c>
      <c r="K37" s="58">
        <v>0.3</v>
      </c>
      <c r="L37" s="58" t="s">
        <v>106</v>
      </c>
      <c r="M37" s="58" t="s">
        <v>106</v>
      </c>
      <c r="N37" s="58" t="s">
        <v>100</v>
      </c>
      <c r="O37" s="58">
        <v>0.28999999999999998</v>
      </c>
      <c r="P37" s="59">
        <v>13</v>
      </c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1"/>
      <c r="AC37" s="61"/>
      <c r="AD37" s="61"/>
      <c r="AE37" s="62"/>
    </row>
    <row r="38" spans="2:31" s="37" customFormat="1" ht="15.5" x14ac:dyDescent="0.35">
      <c r="B38" s="56">
        <v>45930</v>
      </c>
      <c r="C38" s="57">
        <v>31.8</v>
      </c>
      <c r="D38" s="70">
        <v>7.2</v>
      </c>
      <c r="E38" s="70">
        <v>54.5</v>
      </c>
      <c r="F38" s="70">
        <v>12</v>
      </c>
      <c r="G38" s="70">
        <v>15</v>
      </c>
      <c r="H38" s="58">
        <v>7.1</v>
      </c>
      <c r="I38" s="58">
        <v>7.0000000000000001E-3</v>
      </c>
      <c r="J38" s="58">
        <v>2.1999999999999999E-2</v>
      </c>
      <c r="K38" s="58">
        <v>0.2</v>
      </c>
      <c r="L38" s="58" t="s">
        <v>106</v>
      </c>
      <c r="M38" s="58" t="s">
        <v>106</v>
      </c>
      <c r="N38" s="58" t="s">
        <v>100</v>
      </c>
      <c r="O38" s="58">
        <v>0.3</v>
      </c>
      <c r="P38" s="59">
        <v>4</v>
      </c>
      <c r="Q38" s="60">
        <v>1.1E-4</v>
      </c>
      <c r="R38" s="60">
        <v>0.02</v>
      </c>
      <c r="S38" s="60">
        <v>0.13100000000000001</v>
      </c>
      <c r="T38" s="60">
        <v>6.7999999999999996E-3</v>
      </c>
      <c r="U38" s="60" t="s">
        <v>107</v>
      </c>
      <c r="V38" s="60">
        <v>4.8999999999999998E-3</v>
      </c>
      <c r="W38" s="60">
        <v>0.1774</v>
      </c>
      <c r="X38" s="60">
        <v>0.13500000000000001</v>
      </c>
      <c r="Y38" s="60">
        <v>8.0000000000000007E-5</v>
      </c>
      <c r="Z38" s="60">
        <v>9.7999999999999997E-4</v>
      </c>
      <c r="AA38" s="60">
        <v>0.30859999999999999</v>
      </c>
      <c r="AB38" s="61"/>
      <c r="AC38" s="61"/>
      <c r="AD38" s="61"/>
      <c r="AE38" s="62"/>
    </row>
    <row r="39" spans="2:31" s="79" customFormat="1" ht="16" thickBot="1" x14ac:dyDescent="0.4">
      <c r="B39" s="72"/>
      <c r="C39" s="73"/>
      <c r="D39" s="74"/>
      <c r="E39" s="74"/>
      <c r="F39" s="75"/>
      <c r="G39" s="75"/>
      <c r="H39" s="75"/>
      <c r="I39" s="75"/>
      <c r="J39" s="75"/>
      <c r="K39" s="75"/>
      <c r="L39" s="75"/>
      <c r="M39" s="75"/>
      <c r="N39" s="75"/>
      <c r="O39" s="76"/>
      <c r="P39" s="77"/>
      <c r="Q39" s="75"/>
      <c r="R39" s="75"/>
      <c r="S39" s="74"/>
      <c r="T39" s="74"/>
      <c r="U39" s="74"/>
      <c r="V39" s="74"/>
      <c r="W39" s="74"/>
      <c r="X39" s="74"/>
      <c r="Y39" s="74"/>
      <c r="Z39" s="74"/>
      <c r="AA39" s="75"/>
      <c r="AB39" s="75"/>
      <c r="AC39" s="75"/>
      <c r="AD39" s="75"/>
      <c r="AE39" s="78"/>
    </row>
    <row r="40" spans="2:31" ht="15.5" x14ac:dyDescent="0.35">
      <c r="B40" s="80"/>
      <c r="C40" s="80"/>
    </row>
    <row r="41" spans="2:31" ht="15.5" x14ac:dyDescent="0.35">
      <c r="B41" s="8" t="s">
        <v>97</v>
      </c>
      <c r="C41" s="8"/>
    </row>
    <row r="42" spans="2:31" ht="35.25" customHeight="1" x14ac:dyDescent="0.35"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81"/>
      <c r="O42" s="81"/>
    </row>
  </sheetData>
  <mergeCells count="1">
    <mergeCell ref="B42:M4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171F3A1596D14CB184060064F03D4C" ma:contentTypeVersion="16" ma:contentTypeDescription="Crie um novo documento." ma:contentTypeScope="" ma:versionID="a41da02cd021af08ce56f69de9d6746c">
  <xsd:schema xmlns:xsd="http://www.w3.org/2001/XMLSchema" xmlns:xs="http://www.w3.org/2001/XMLSchema" xmlns:p="http://schemas.microsoft.com/office/2006/metadata/properties" xmlns:ns2="93ee1813-fe80-4d7e-ad7d-2d00e41268fe" xmlns:ns3="77e756da-d314-4223-b251-da65f427d86d" targetNamespace="http://schemas.microsoft.com/office/2006/metadata/properties" ma:root="true" ma:fieldsID="59b4482f3b46b09009511d69cbd469ea" ns2:_="" ns3:_="">
    <xsd:import namespace="93ee1813-fe80-4d7e-ad7d-2d00e41268fe"/>
    <xsd:import namespace="77e756da-d314-4223-b251-da65f427d86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ee1813-fe80-4d7e-ad7d-2d00e41268f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7789d8-0f40-46e0-9b81-2bef92e6fac2}" ma:internalName="TaxCatchAll" ma:showField="CatchAllData" ma:web="93ee1813-fe80-4d7e-ad7d-2d00e41268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e756da-d314-4223-b251-da65f427d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d566a8fd-94ed-4d49-8999-3a54f140f0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e756da-d314-4223-b251-da65f427d86d">
      <Terms xmlns="http://schemas.microsoft.com/office/infopath/2007/PartnerControls"/>
    </lcf76f155ced4ddcb4097134ff3c332f>
    <TaxCatchAll xmlns="93ee1813-fe80-4d7e-ad7d-2d00e41268fe" xsi:nil="true"/>
    <SharedWithUsers xmlns="93ee1813-fe80-4d7e-ad7d-2d00e41268fe">
      <UserInfo>
        <DisplayName/>
        <AccountId xsi:nil="true"/>
        <AccountType/>
      </UserInfo>
    </SharedWithUsers>
    <MediaLengthInSeconds xmlns="77e756da-d314-4223-b251-da65f427d86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F59930-58B0-4ED5-94EC-74EFFC8EBD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ee1813-fe80-4d7e-ad7d-2d00e41268fe"/>
    <ds:schemaRef ds:uri="77e756da-d314-4223-b251-da65f427d8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87883E-AAF4-4F93-8F2F-F4491312B9A0}">
  <ds:schemaRefs>
    <ds:schemaRef ds:uri="http://schemas.microsoft.com/office/2006/documentManagement/types"/>
    <ds:schemaRef ds:uri="http://www.w3.org/XML/1998/namespace"/>
    <ds:schemaRef ds:uri="93ee1813-fe80-4d7e-ad7d-2d00e41268f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77e756da-d314-4223-b251-da65f427d86d"/>
  </ds:schemaRefs>
</ds:datastoreItem>
</file>

<file path=customXml/itemProps3.xml><?xml version="1.0" encoding="utf-8"?>
<ds:datastoreItem xmlns:ds="http://schemas.openxmlformats.org/officeDocument/2006/customXml" ds:itemID="{E1889A0B-A129-415E-AEB3-E036095E14B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e61996e-cafd-4c9a-8a94-2dc1b82131ae}" enabled="1" method="Standard" siteId="{5b6f6241-9a57-4be4-8e50-1dfa72e79a5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 Emissões Atmosféricas</vt:lpstr>
      <vt:lpstr>Efluentes Liquidos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Teste</dc:creator>
  <cp:keywords/>
  <dc:description/>
  <cp:lastModifiedBy>Adaiana Stefanello</cp:lastModifiedBy>
  <cp:revision>0</cp:revision>
  <dcterms:created xsi:type="dcterms:W3CDTF">2015-05-25T13:45:43Z</dcterms:created>
  <dcterms:modified xsi:type="dcterms:W3CDTF">2025-10-13T18:30:28Z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61996e-cafd-4c9a-8a94-2dc1b82131ae_Enabled">
    <vt:lpwstr>True</vt:lpwstr>
  </property>
  <property fmtid="{D5CDD505-2E9C-101B-9397-08002B2CF9AE}" pid="3" name="MSIP_Label_8e61996e-cafd-4c9a-8a94-2dc1b82131ae_SiteId">
    <vt:lpwstr>5b6f6241-9a57-4be4-8e50-1dfa72e79a57</vt:lpwstr>
  </property>
  <property fmtid="{D5CDD505-2E9C-101B-9397-08002B2CF9AE}" pid="4" name="MSIP_Label_8e61996e-cafd-4c9a-8a94-2dc1b82131ae_Owner">
    <vt:lpwstr>caetani@petrobras.com.br</vt:lpwstr>
  </property>
  <property fmtid="{D5CDD505-2E9C-101B-9397-08002B2CF9AE}" pid="5" name="MSIP_Label_8e61996e-cafd-4c9a-8a94-2dc1b82131ae_SetDate">
    <vt:lpwstr>2020-01-08T19:23:20.6412536Z</vt:lpwstr>
  </property>
  <property fmtid="{D5CDD505-2E9C-101B-9397-08002B2CF9AE}" pid="6" name="MSIP_Label_8e61996e-cafd-4c9a-8a94-2dc1b82131ae_Name">
    <vt:lpwstr>NP-1</vt:lpwstr>
  </property>
  <property fmtid="{D5CDD505-2E9C-101B-9397-08002B2CF9AE}" pid="7" name="MSIP_Label_8e61996e-cafd-4c9a-8a94-2dc1b82131ae_Application">
    <vt:lpwstr>Microsoft Azure Information Protection</vt:lpwstr>
  </property>
  <property fmtid="{D5CDD505-2E9C-101B-9397-08002B2CF9AE}" pid="8" name="MSIP_Label_8e61996e-cafd-4c9a-8a94-2dc1b82131ae_ActionId">
    <vt:lpwstr>31dda19a-3f2d-494d-b8bd-9007c92d9a57</vt:lpwstr>
  </property>
  <property fmtid="{D5CDD505-2E9C-101B-9397-08002B2CF9AE}" pid="9" name="MSIP_Label_8e61996e-cafd-4c9a-8a94-2dc1b82131ae_Extended_MSFT_Method">
    <vt:lpwstr>Automatic</vt:lpwstr>
  </property>
  <property fmtid="{D5CDD505-2E9C-101B-9397-08002B2CF9AE}" pid="10" name="Sensitivity">
    <vt:lpwstr>NP-1</vt:lpwstr>
  </property>
  <property fmtid="{D5CDD505-2E9C-101B-9397-08002B2CF9AE}" pid="11" name="ContentTypeId">
    <vt:lpwstr>0x01010032171F3A1596D14CB184060064F03D4C</vt:lpwstr>
  </property>
  <property fmtid="{D5CDD505-2E9C-101B-9397-08002B2CF9AE}" pid="12" name="MediaServiceImageTags">
    <vt:lpwstr/>
  </property>
  <property fmtid="{D5CDD505-2E9C-101B-9397-08002B2CF9AE}" pid="13" name="Order">
    <vt:r8>112049500</vt:r8>
  </property>
  <property fmtid="{D5CDD505-2E9C-101B-9397-08002B2CF9AE}" pid="14" name="xd_Signature">
    <vt:bool>false</vt:bool>
  </property>
  <property fmtid="{D5CDD505-2E9C-101B-9397-08002B2CF9AE}" pid="15" name="xd_ProgID">
    <vt:lpwstr/>
  </property>
  <property fmtid="{D5CDD505-2E9C-101B-9397-08002B2CF9AE}" pid="16" name="ComplianceAssetId">
    <vt:lpwstr/>
  </property>
  <property fmtid="{D5CDD505-2E9C-101B-9397-08002B2CF9AE}" pid="17" name="TemplateUrl">
    <vt:lpwstr/>
  </property>
  <property fmtid="{D5CDD505-2E9C-101B-9397-08002B2CF9AE}" pid="18" name="_ExtendedDescription">
    <vt:lpwstr/>
  </property>
  <property fmtid="{D5CDD505-2E9C-101B-9397-08002B2CF9AE}" pid="19" name="TriggerFlowInfo">
    <vt:lpwstr/>
  </property>
</Properties>
</file>