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APHC\Downloads\"/>
    </mc:Choice>
  </mc:AlternateContent>
  <xr:revisionPtr revIDLastSave="0" documentId="13_ncr:1_{962D06D0-144C-4ECF-83CD-230D653DB127}" xr6:coauthVersionLast="47" xr6:coauthVersionMax="47" xr10:uidLastSave="{00000000-0000-0000-0000-000000000000}"/>
  <bookViews>
    <workbookView xWindow="-110" yWindow="-110" windowWidth="19420" windowHeight="10300" tabRatio="601" activeTab="1" xr2:uid="{00000000-000D-0000-FFFF-FFFF00000000}"/>
  </bookViews>
  <sheets>
    <sheet name=" Emissões Atmosféricas" sheetId="10" r:id="rId1"/>
    <sheet name="Efluentes Liquidos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 a="1"/>
  <c r="L12" i="10" a="1"/>
  <c r="L15" i="10" a="1"/>
  <c r="K23" i="10" a="1"/>
  <c r="K19" i="10" a="1"/>
  <c r="K16" i="10" a="1"/>
  <c r="K32" i="10" a="1"/>
  <c r="K17" i="10" a="1"/>
  <c r="L16" i="10" a="1"/>
  <c r="K29" i="10" a="1"/>
  <c r="L29" i="10" a="1"/>
  <c r="K30" i="10" a="1"/>
  <c r="K13" i="10" a="1"/>
  <c r="K27" i="10" a="1"/>
  <c r="L33" i="10" a="1"/>
  <c r="L11" i="10" a="1"/>
  <c r="K18" i="10" a="1"/>
  <c r="L14" i="10" a="1"/>
  <c r="L20" i="10" a="1"/>
  <c r="L25" i="10" a="1"/>
  <c r="K21" i="10" a="1"/>
  <c r="K22" i="10" a="1"/>
  <c r="K28" i="10" a="1"/>
  <c r="K8" i="10" a="1"/>
  <c r="K34" i="10" a="1"/>
  <c r="L13" i="10" a="1"/>
  <c r="K25" i="10" a="1"/>
  <c r="L26" i="10" a="1"/>
  <c r="K12" i="10" a="1"/>
  <c r="K26" i="10" a="1"/>
  <c r="K9" i="10" a="1"/>
  <c r="L9" i="10" a="1"/>
  <c r="K24" i="10" a="1"/>
  <c r="L24" i="10" a="1"/>
  <c r="L10" i="10" a="1"/>
  <c r="L21" i="10" a="1"/>
  <c r="L19" i="10" a="1"/>
  <c r="L30" i="10" a="1"/>
  <c r="K36" i="10" a="1"/>
  <c r="L8" i="10" a="1"/>
  <c r="K15" i="10" a="1"/>
  <c r="L36" i="10" a="1"/>
  <c r="L35" i="10" a="1"/>
  <c r="L32" i="10" a="1"/>
  <c r="L28" i="10" a="1"/>
  <c r="K31" i="10" a="1"/>
  <c r="L37" i="10" a="1"/>
  <c r="L27" i="10" a="1"/>
  <c r="K20" i="10" a="1"/>
  <c r="L34" i="10" a="1"/>
  <c r="L22" i="10" a="1"/>
  <c r="K35" i="10" a="1"/>
  <c r="L18" i="10" a="1"/>
  <c r="L31" i="10" a="1"/>
  <c r="L23" i="10" a="1"/>
  <c r="K33" i="10" a="1"/>
  <c r="K14" i="10" a="1"/>
  <c r="K11" i="10" a="1"/>
  <c r="K37" i="10" a="1"/>
  <c r="K10" i="10" a="1"/>
  <c r="L7" i="10" a="1"/>
  <c r="K7" i="10" a="1"/>
  <c r="K37" i="10" l="1"/>
  <c r="L37" i="10"/>
  <c r="K36" i="10"/>
  <c r="L36" i="10"/>
  <c r="K16" i="10"/>
  <c r="L9" i="10"/>
  <c r="L7" i="10"/>
  <c r="L14" i="10"/>
  <c r="L19" i="10"/>
  <c r="L32" i="10"/>
  <c r="L26" i="10"/>
  <c r="K24" i="10"/>
  <c r="K18" i="10"/>
  <c r="L23" i="10"/>
  <c r="K31" i="10"/>
  <c r="K9" i="10"/>
  <c r="K13" i="10"/>
  <c r="K28" i="10"/>
  <c r="L21" i="10"/>
  <c r="K11" i="10"/>
  <c r="K19" i="10"/>
  <c r="K34" i="10"/>
  <c r="K26" i="10"/>
  <c r="L18" i="10"/>
  <c r="K25" i="10"/>
  <c r="L34" i="10"/>
  <c r="K15" i="10"/>
  <c r="K23" i="10"/>
  <c r="K33" i="10"/>
  <c r="K35" i="10"/>
  <c r="K21" i="10"/>
  <c r="L10" i="10"/>
  <c r="L11" i="10"/>
  <c r="K17" i="10"/>
  <c r="L28" i="10"/>
  <c r="L25" i="10"/>
  <c r="L35" i="10"/>
  <c r="L24" i="10"/>
  <c r="K30" i="10"/>
  <c r="L33" i="10"/>
  <c r="L27" i="10"/>
  <c r="K10" i="10"/>
  <c r="L29" i="10"/>
  <c r="K7" i="10"/>
  <c r="K32" i="10"/>
  <c r="K8" i="10"/>
  <c r="K27" i="10"/>
  <c r="K22" i="10"/>
  <c r="L15" i="10"/>
  <c r="L20" i="10"/>
  <c r="L31" i="10"/>
  <c r="K14" i="10"/>
  <c r="L22" i="10"/>
  <c r="L30" i="10"/>
  <c r="L12" i="10"/>
  <c r="K29" i="10"/>
  <c r="L13" i="10"/>
  <c r="L17" i="10"/>
  <c r="K12" i="10"/>
  <c r="L16" i="10"/>
  <c r="L8" i="10"/>
  <c r="K20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<sst xmlns="http://schemas.openxmlformats.org/spreadsheetml/2006/main" count="247" uniqueCount="111">
  <si>
    <t>PETROBRAS  REFAP</t>
  </si>
  <si>
    <t>EMISSÕES ATMOSFÉRICAS</t>
  </si>
  <si>
    <t>FONTE</t>
  </si>
  <si>
    <t>UCR F-650001A/B</t>
  </si>
  <si>
    <t>URFCC F-300006</t>
  </si>
  <si>
    <t>UHDT F-700001 -</t>
  </si>
  <si>
    <t>UGH II F-704001 -</t>
  </si>
  <si>
    <t>UHDT II F-710001 -</t>
  </si>
  <si>
    <t>UGH F-702002</t>
  </si>
  <si>
    <t>F-311001/F311002</t>
  </si>
  <si>
    <t>URFCC P-300002</t>
  </si>
  <si>
    <t>Cogeracao D-8101</t>
  </si>
  <si>
    <t>TAG</t>
  </si>
  <si>
    <t>AI650005B1_F</t>
  </si>
  <si>
    <t>AI300301B1_F</t>
  </si>
  <si>
    <t>AI700008B1_F</t>
  </si>
  <si>
    <t>AI704862B1_F</t>
  </si>
  <si>
    <t>AI710862B1_F</t>
  </si>
  <si>
    <t>AI702004B1_F</t>
  </si>
  <si>
    <t>AI311862B1_F</t>
  </si>
  <si>
    <t>IEA_RFCC_ONLINE_F</t>
  </si>
  <si>
    <t>AI300002B1_F</t>
  </si>
  <si>
    <t>AI8022A1_F</t>
  </si>
  <si>
    <t>AI8022B1_F</t>
  </si>
  <si>
    <t>DESCRIÇÃO</t>
  </si>
  <si>
    <t xml:space="preserve">NOx </t>
  </si>
  <si>
    <r>
      <t>SO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</t>
    </r>
  </si>
  <si>
    <r>
      <t>SO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  <charset val="1"/>
      </rPr>
      <t xml:space="preserve"> </t>
    </r>
  </si>
  <si>
    <t>LIMITE</t>
  </si>
  <si>
    <t>DATA</t>
  </si>
  <si>
    <r>
      <t>mg/Nm</t>
    </r>
    <r>
      <rPr>
        <vertAlign val="superscript"/>
        <sz val="9"/>
        <color rgb="FF000000"/>
        <rFont val="Calibri"/>
        <family val="2"/>
      </rPr>
      <t>3</t>
    </r>
  </si>
  <si>
    <t>g/s</t>
  </si>
  <si>
    <t xml:space="preserve">COMENTÁRIOS </t>
  </si>
  <si>
    <t>PLANILHA DE ACOMPANHAMENTO DE EFLUENTES LÍQUIDOS</t>
  </si>
  <si>
    <t>RAZÃO SOCIAL: Petróleo Brasileiro S/A - Petrobras</t>
  </si>
  <si>
    <t>ENDEREÇO: Av. Getúlio Vargas, 11001, Canoas - RS</t>
  </si>
  <si>
    <t>PARÂMETRO</t>
  </si>
  <si>
    <t>pH</t>
  </si>
  <si>
    <t>Temperatura
da água</t>
  </si>
  <si>
    <t>DQO</t>
  </si>
  <si>
    <t>DBO5</t>
  </si>
  <si>
    <t>NH3</t>
  </si>
  <si>
    <t>Óleos e graxas
minerais</t>
  </si>
  <si>
    <t>Óleos e graxas
vegetais e animais</t>
  </si>
  <si>
    <t>Subst. Tensoat. que reagem
ao azul de metileno</t>
  </si>
  <si>
    <t>Sulfetos</t>
  </si>
  <si>
    <t>Cianetos</t>
  </si>
  <si>
    <t>Fenóis</t>
  </si>
  <si>
    <t>Fósforo
Total</t>
  </si>
  <si>
    <t>Coliformes
Termotolerantes</t>
  </si>
  <si>
    <t>Cádmio</t>
  </si>
  <si>
    <t>Níquel</t>
  </si>
  <si>
    <t>Chumbo</t>
  </si>
  <si>
    <t>Cobre</t>
  </si>
  <si>
    <t>Cromo
Total</t>
  </si>
  <si>
    <t>Manganês</t>
  </si>
  <si>
    <t>Zinco</t>
  </si>
  <si>
    <t>Mercúrio</t>
  </si>
  <si>
    <t>Benzeno</t>
  </si>
  <si>
    <t>Tolueno</t>
  </si>
  <si>
    <t>Xileno</t>
  </si>
  <si>
    <t>Etil-Benzeno</t>
  </si>
  <si>
    <t>Entre 6 e 9</t>
  </si>
  <si>
    <t>&lt;=40°C</t>
  </si>
  <si>
    <t>&lt;=150 mg/L</t>
  </si>
  <si>
    <t>&lt;=40 mg/L</t>
  </si>
  <si>
    <t>&lt;= 20 mg/L</t>
  </si>
  <si>
    <t>&lt;= 10 mg/L</t>
  </si>
  <si>
    <t>&lt;= 30 mg/L</t>
  </si>
  <si>
    <t>&lt;= 50 mg/L</t>
  </si>
  <si>
    <t>&lt;= 2 mg/L</t>
  </si>
  <si>
    <t>&lt;= 0,2 mg/L</t>
  </si>
  <si>
    <t>&lt;=0,1 mg/L</t>
  </si>
  <si>
    <t>&lt;=1 mg/L</t>
  </si>
  <si>
    <t>&lt;= 1mg/L</t>
  </si>
  <si>
    <t>&lt;=2,0 mg/L</t>
  </si>
  <si>
    <t>&lt;=1,2 mg/L</t>
  </si>
  <si>
    <t>COMENTÁRIOS:</t>
  </si>
  <si>
    <t>Ferro</t>
  </si>
  <si>
    <t>Alumínio</t>
  </si>
  <si>
    <t xml:space="preserve">PADRÃO DE EMISSÃO </t>
  </si>
  <si>
    <t>&lt;= 1000 NPM/100m/L</t>
  </si>
  <si>
    <t>&lt;= 0,008 mg/L</t>
  </si>
  <si>
    <t>&lt;=0,16 mg/L</t>
  </si>
  <si>
    <t>&lt;=10 mg/L</t>
  </si>
  <si>
    <t>&lt;= 0,4 mg/L</t>
  </si>
  <si>
    <t>&lt;= 0,08 mg/L</t>
  </si>
  <si>
    <t>&lt;10</t>
  </si>
  <si>
    <t>&lt;5</t>
  </si>
  <si>
    <t>Sólidos
suspensos
Totais</t>
  </si>
  <si>
    <t>mg/Nm3</t>
  </si>
  <si>
    <t>&lt;=1,6 mg/L</t>
  </si>
  <si>
    <t>&lt;=0,84 mg/L</t>
  </si>
  <si>
    <t>&lt;0,62</t>
  </si>
  <si>
    <t>&lt;1,8</t>
  </si>
  <si>
    <t>&lt;0,0005</t>
  </si>
  <si>
    <t>&lt;0,0024</t>
  </si>
  <si>
    <t>&lt;0,0008</t>
  </si>
  <si>
    <t>&lt;0,0004</t>
  </si>
  <si>
    <t>&lt;0,0007</t>
  </si>
  <si>
    <t>Nota 1</t>
  </si>
  <si>
    <t>Nota 2</t>
  </si>
  <si>
    <t>Nota 1 - Analisador em manutenção</t>
  </si>
  <si>
    <t>Nota 2 - Parada da unidade</t>
  </si>
  <si>
    <t>MÊS/ANO: JULHO/2024</t>
  </si>
  <si>
    <t>&lt;0,00008</t>
  </si>
  <si>
    <t>&lt;0,00002</t>
  </si>
  <si>
    <t>&lt;0,00040</t>
  </si>
  <si>
    <t>&lt;0,005</t>
  </si>
  <si>
    <t>&lt;0,00101</t>
  </si>
  <si>
    <t>Não houve ultrapassagem no mês de julho.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</si>
</sst>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"/>
  </numFmts>
  <fonts count="2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vertAlign val="subscript"/>
      <sz val="11"/>
      <color rgb="FF000000"/>
      <name val="Calibri"/>
      <family val="2"/>
    </font>
    <font>
      <vertAlign val="superscript"/>
      <sz val="9"/>
      <color rgb="FF000000"/>
      <name val="Calibri"/>
      <family val="2"/>
    </font>
    <font>
      <i/>
      <sz val="11"/>
      <color rgb="FF000000"/>
      <name val="Calibri"/>
      <family val="2"/>
    </font>
    <font>
      <b/>
      <sz val="2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name val="MS Sans Serif"/>
      <family val="2"/>
    </font>
    <font>
      <sz val="8"/>
      <name val="MS Sans Serif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0" fontId="16" fillId="0" borderId="0" applyFont="0" applyFill="0" applyBorder="0" applyAlignment="0" applyProtection="0"/>
    <xf numFmtId="0" fontId="17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/>
    <xf numFmtId="14" fontId="0" fillId="0" borderId="0" xfId="0" applyNumberFormat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0" xfId="0" applyFont="1"/>
    <xf numFmtId="0" fontId="12" fillId="0" borderId="0" xfId="0" applyFont="1"/>
    <xf numFmtId="0" fontId="18" fillId="0" borderId="0" xfId="0" applyFont="1"/>
    <xf numFmtId="0" fontId="2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14" fontId="0" fillId="2" borderId="12" xfId="0" applyNumberForma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0" fillId="0" borderId="0" xfId="0" applyFont="1"/>
    <xf numFmtId="0" fontId="10" fillId="0" borderId="1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165" fontId="10" fillId="0" borderId="18" xfId="0" applyNumberFormat="1" applyFont="1" applyBorder="1" applyAlignment="1">
      <alignment horizontal="center" vertical="center" wrapText="1"/>
    </xf>
    <xf numFmtId="167" fontId="10" fillId="0" borderId="18" xfId="0" applyNumberFormat="1" applyFont="1" applyBorder="1" applyAlignment="1">
      <alignment horizontal="center" vertical="center" wrapText="1"/>
    </xf>
    <xf numFmtId="165" fontId="10" fillId="0" borderId="18" xfId="0" applyNumberFormat="1" applyFont="1" applyBorder="1" applyAlignment="1">
      <alignment horizontal="center" vertical="center"/>
    </xf>
    <xf numFmtId="166" fontId="10" fillId="0" borderId="18" xfId="0" applyNumberFormat="1" applyFont="1" applyBorder="1" applyAlignment="1">
      <alignment horizontal="center" vertical="center"/>
    </xf>
    <xf numFmtId="166" fontId="10" fillId="0" borderId="19" xfId="0" applyNumberFormat="1" applyFont="1" applyBorder="1" applyAlignment="1">
      <alignment horizontal="center" vertical="center" wrapText="1"/>
    </xf>
    <xf numFmtId="14" fontId="14" fillId="0" borderId="20" xfId="0" applyNumberFormat="1" applyFont="1" applyBorder="1" applyAlignment="1">
      <alignment horizontal="center" vertical="center"/>
    </xf>
    <xf numFmtId="2" fontId="14" fillId="0" borderId="25" xfId="0" applyNumberFormat="1" applyFont="1" applyBorder="1" applyAlignment="1">
      <alignment horizontal="center" vertical="center"/>
    </xf>
    <xf numFmtId="2" fontId="14" fillId="0" borderId="21" xfId="0" applyNumberFormat="1" applyFont="1" applyBorder="1" applyAlignment="1">
      <alignment horizontal="center" vertical="center" wrapText="1"/>
    </xf>
    <xf numFmtId="165" fontId="14" fillId="0" borderId="21" xfId="0" applyNumberFormat="1" applyFont="1" applyBorder="1" applyAlignment="1">
      <alignment horizontal="center" vertical="center" wrapText="1"/>
    </xf>
    <xf numFmtId="14" fontId="14" fillId="0" borderId="23" xfId="0" applyNumberFormat="1" applyFont="1" applyBorder="1" applyAlignment="1">
      <alignment horizontal="center" vertical="center"/>
    </xf>
    <xf numFmtId="2" fontId="14" fillId="0" borderId="26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 wrapText="1"/>
    </xf>
    <xf numFmtId="164" fontId="14" fillId="0" borderId="11" xfId="0" applyNumberFormat="1" applyFont="1" applyBorder="1" applyAlignment="1">
      <alignment horizontal="center" vertical="center" wrapText="1"/>
    </xf>
    <xf numFmtId="166" fontId="14" fillId="0" borderId="11" xfId="0" applyNumberFormat="1" applyFont="1" applyBorder="1" applyAlignment="1">
      <alignment horizontal="center" vertical="center" wrapText="1"/>
    </xf>
    <xf numFmtId="2" fontId="14" fillId="0" borderId="11" xfId="0" applyNumberFormat="1" applyFont="1" applyBorder="1" applyAlignment="1">
      <alignment horizontal="center"/>
    </xf>
    <xf numFmtId="1" fontId="14" fillId="0" borderId="11" xfId="0" applyNumberFormat="1" applyFont="1" applyBorder="1" applyAlignment="1">
      <alignment horizontal="center" vertical="center" wrapText="1"/>
    </xf>
    <xf numFmtId="2" fontId="14" fillId="0" borderId="11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 wrapText="1"/>
    </xf>
    <xf numFmtId="165" fontId="14" fillId="0" borderId="11" xfId="0" applyNumberFormat="1" applyFont="1" applyBorder="1" applyAlignment="1">
      <alignment horizontal="center" vertical="center" wrapText="1"/>
    </xf>
    <xf numFmtId="14" fontId="14" fillId="0" borderId="27" xfId="0" applyNumberFormat="1" applyFont="1" applyBorder="1" applyAlignment="1">
      <alignment horizontal="center" vertical="center"/>
    </xf>
    <xf numFmtId="2" fontId="14" fillId="0" borderId="28" xfId="0" applyNumberFormat="1" applyFont="1" applyBorder="1" applyAlignment="1">
      <alignment horizontal="center" vertical="center"/>
    </xf>
    <xf numFmtId="2" fontId="19" fillId="0" borderId="29" xfId="0" applyNumberFormat="1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2" fontId="14" fillId="0" borderId="29" xfId="0" applyNumberFormat="1" applyFont="1" applyBorder="1" applyAlignment="1">
      <alignment horizontal="center" vertical="center" wrapText="1"/>
    </xf>
    <xf numFmtId="164" fontId="19" fillId="0" borderId="29" xfId="0" applyNumberFormat="1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0" xfId="0" applyFont="1" applyAlignment="1">
      <alignment horizontal="center"/>
    </xf>
    <xf numFmtId="14" fontId="14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wrapText="1"/>
    </xf>
    <xf numFmtId="1" fontId="14" fillId="0" borderId="21" xfId="0" applyNumberFormat="1" applyFont="1" applyBorder="1" applyAlignment="1">
      <alignment horizontal="center" vertical="center" wrapText="1"/>
    </xf>
    <xf numFmtId="166" fontId="10" fillId="0" borderId="11" xfId="0" applyNumberFormat="1" applyFont="1" applyBorder="1" applyAlignment="1" applyProtection="1">
      <alignment horizontal="center"/>
      <protection locked="0"/>
    </xf>
    <xf numFmtId="166" fontId="10" fillId="0" borderId="11" xfId="0" applyNumberFormat="1" applyFont="1" applyBorder="1" applyAlignment="1" applyProtection="1">
      <alignment horizontal="center" vertical="center" wrapText="1"/>
      <protection locked="0"/>
    </xf>
    <xf numFmtId="166" fontId="14" fillId="0" borderId="11" xfId="0" applyNumberFormat="1" applyFont="1" applyBorder="1" applyAlignment="1" applyProtection="1">
      <alignment horizontal="center"/>
      <protection locked="0"/>
    </xf>
    <xf numFmtId="166" fontId="14" fillId="0" borderId="11" xfId="0" applyNumberFormat="1" applyFont="1" applyBorder="1" applyAlignment="1" applyProtection="1">
      <alignment horizontal="center" vertical="center" wrapText="1"/>
      <protection locked="0"/>
    </xf>
    <xf numFmtId="166" fontId="14" fillId="0" borderId="11" xfId="2" applyNumberFormat="1" applyFont="1" applyBorder="1" applyAlignment="1" applyProtection="1">
      <alignment horizontal="center" wrapText="1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6" fontId="14" fillId="0" borderId="21" xfId="0" applyNumberFormat="1" applyFont="1" applyBorder="1" applyAlignment="1">
      <alignment horizontal="center" vertical="center" wrapText="1"/>
    </xf>
    <xf numFmtId="166" fontId="15" fillId="0" borderId="21" xfId="0" applyNumberFormat="1" applyFont="1" applyBorder="1" applyAlignment="1">
      <alignment horizontal="center" vertical="center" wrapText="1"/>
    </xf>
    <xf numFmtId="166" fontId="10" fillId="0" borderId="22" xfId="0" applyNumberFormat="1" applyFont="1" applyBorder="1" applyAlignment="1">
      <alignment horizontal="center"/>
    </xf>
    <xf numFmtId="166" fontId="10" fillId="0" borderId="11" xfId="0" applyNumberFormat="1" applyFont="1" applyBorder="1" applyAlignment="1">
      <alignment horizontal="center"/>
    </xf>
    <xf numFmtId="166" fontId="15" fillId="0" borderId="11" xfId="0" applyNumberFormat="1" applyFont="1" applyBorder="1" applyAlignment="1">
      <alignment horizontal="center" vertical="center" wrapText="1"/>
    </xf>
    <xf numFmtId="166" fontId="10" fillId="0" borderId="13" xfId="0" applyNumberFormat="1" applyFont="1" applyBorder="1" applyAlignment="1">
      <alignment horizontal="center"/>
    </xf>
    <xf numFmtId="166" fontId="14" fillId="0" borderId="11" xfId="0" applyNumberFormat="1" applyFont="1" applyBorder="1" applyAlignment="1">
      <alignment horizontal="center"/>
    </xf>
    <xf numFmtId="0" fontId="19" fillId="0" borderId="0" xfId="0" applyFont="1" applyAlignment="1">
      <alignment horizontal="left" wrapText="1"/>
    </xf>
  </cellXfs>
  <cellStyles count="3">
    <cellStyle name="Normal" xfId="0" builtinId="0"/>
    <cellStyle name="Normal_Planilha1" xfId="2" xr:uid="{00000000-0005-0000-0000-000001000000}"/>
    <cellStyle name="Vírgula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54"/>
  <sheetViews>
    <sheetView zoomScale="80" zoomScaleNormal="80" workbookViewId="0">
      <selection activeCell="F45" sqref="F45"/>
    </sheetView>
  </sheetViews>
  <sheetFormatPr defaultRowHeight="14.5" x14ac:dyDescent="0.35"/>
  <cols>
    <col min="1" max="1" width="18.81640625" customWidth="1"/>
    <col min="2" max="2" width="19.54296875" style="1" customWidth="1"/>
    <col min="3" max="10" width="19.54296875" customWidth="1"/>
    <col min="11" max="12" width="19.54296875" hidden="1" customWidth="1"/>
  </cols>
  <sheetData>
    <row r="1" spans="1:12" ht="19" thickBot="1" x14ac:dyDescent="0.4">
      <c r="A1" s="12" t="s">
        <v>0</v>
      </c>
      <c r="B1" s="13"/>
      <c r="C1" s="12" t="s">
        <v>1</v>
      </c>
      <c r="D1" s="14"/>
      <c r="E1" s="12"/>
      <c r="F1" s="14"/>
      <c r="G1" s="14"/>
      <c r="H1" s="14"/>
      <c r="I1" s="15"/>
      <c r="J1" s="15"/>
      <c r="K1" s="13"/>
      <c r="L1" s="13"/>
    </row>
    <row r="2" spans="1:12" x14ac:dyDescent="0.35">
      <c r="A2" s="16" t="s">
        <v>2</v>
      </c>
      <c r="B2" s="17" t="s">
        <v>3</v>
      </c>
      <c r="C2" s="17" t="s">
        <v>4</v>
      </c>
      <c r="D2" s="17" t="s">
        <v>5</v>
      </c>
      <c r="E2" s="17" t="s">
        <v>6</v>
      </c>
      <c r="F2" s="17" t="s">
        <v>7</v>
      </c>
      <c r="G2" s="18" t="s">
        <v>8</v>
      </c>
      <c r="H2" s="18" t="s">
        <v>9</v>
      </c>
      <c r="I2" s="80" t="s">
        <v>10</v>
      </c>
      <c r="J2" s="81"/>
      <c r="K2" s="80" t="s">
        <v>11</v>
      </c>
      <c r="L2" s="82"/>
    </row>
    <row r="3" spans="1:12" hidden="1" x14ac:dyDescent="0.35">
      <c r="A3" s="19" t="s">
        <v>12</v>
      </c>
      <c r="B3" s="20" t="s">
        <v>13</v>
      </c>
      <c r="C3" s="20" t="s">
        <v>14</v>
      </c>
      <c r="D3" s="20" t="s">
        <v>15</v>
      </c>
      <c r="E3" s="20" t="s">
        <v>16</v>
      </c>
      <c r="F3" s="21" t="s">
        <v>17</v>
      </c>
      <c r="G3" s="22" t="s">
        <v>18</v>
      </c>
      <c r="H3" s="22" t="s">
        <v>19</v>
      </c>
      <c r="I3" s="20" t="s">
        <v>20</v>
      </c>
      <c r="J3" s="23" t="s">
        <v>21</v>
      </c>
      <c r="K3" s="20" t="s">
        <v>22</v>
      </c>
      <c r="L3" s="24" t="s">
        <v>23</v>
      </c>
    </row>
    <row r="4" spans="1:12" ht="16.5" x14ac:dyDescent="0.35">
      <c r="A4" s="25" t="s">
        <v>24</v>
      </c>
      <c r="B4" s="26" t="s">
        <v>25</v>
      </c>
      <c r="C4" s="26" t="s">
        <v>25</v>
      </c>
      <c r="D4" s="27" t="s">
        <v>25</v>
      </c>
      <c r="E4" s="27" t="s">
        <v>25</v>
      </c>
      <c r="F4" s="27" t="s">
        <v>25</v>
      </c>
      <c r="G4" s="26" t="s">
        <v>25</v>
      </c>
      <c r="H4" s="26" t="s">
        <v>25</v>
      </c>
      <c r="I4" s="27" t="s">
        <v>26</v>
      </c>
      <c r="J4" s="26" t="s">
        <v>25</v>
      </c>
      <c r="K4" s="26" t="s">
        <v>27</v>
      </c>
      <c r="L4" s="28" t="s">
        <v>25</v>
      </c>
    </row>
    <row r="5" spans="1:12" x14ac:dyDescent="0.35">
      <c r="A5" s="25" t="s">
        <v>28</v>
      </c>
      <c r="B5" s="26">
        <v>200</v>
      </c>
      <c r="C5" s="26">
        <v>200</v>
      </c>
      <c r="D5" s="27">
        <v>200</v>
      </c>
      <c r="E5" s="27">
        <v>150</v>
      </c>
      <c r="F5" s="27">
        <v>200</v>
      </c>
      <c r="G5" s="26">
        <v>200</v>
      </c>
      <c r="H5" s="26">
        <v>200</v>
      </c>
      <c r="I5" s="27">
        <v>84.28</v>
      </c>
      <c r="J5" s="26">
        <v>300</v>
      </c>
      <c r="K5" s="26">
        <v>50</v>
      </c>
      <c r="L5" s="28">
        <v>150</v>
      </c>
    </row>
    <row r="6" spans="1:12" ht="15" thickBot="1" x14ac:dyDescent="0.4">
      <c r="A6" s="29" t="s">
        <v>29</v>
      </c>
      <c r="B6" s="9" t="s">
        <v>30</v>
      </c>
      <c r="C6" s="9" t="s">
        <v>30</v>
      </c>
      <c r="D6" s="9" t="s">
        <v>30</v>
      </c>
      <c r="E6" s="9" t="s">
        <v>30</v>
      </c>
      <c r="F6" s="9" t="s">
        <v>30</v>
      </c>
      <c r="G6" s="9" t="s">
        <v>90</v>
      </c>
      <c r="H6" s="9" t="s">
        <v>90</v>
      </c>
      <c r="I6" s="10" t="s">
        <v>31</v>
      </c>
      <c r="J6" s="26" t="s">
        <v>30</v>
      </c>
      <c r="K6" s="9" t="s">
        <v>30</v>
      </c>
      <c r="L6" s="11" t="s">
        <v>30</v>
      </c>
    </row>
    <row r="7" spans="1:12" x14ac:dyDescent="0.35">
      <c r="A7" s="30">
        <v>45474</v>
      </c>
      <c r="B7" s="31">
        <v>112.15555555555555</v>
      </c>
      <c r="C7" s="31" t="s">
        <v>100</v>
      </c>
      <c r="D7" s="31">
        <v>98.406944444444449</v>
      </c>
      <c r="E7" s="31">
        <v>35.478935185185186</v>
      </c>
      <c r="F7" s="31">
        <v>54.61712962962963</v>
      </c>
      <c r="G7" s="31">
        <v>61.524999999999999</v>
      </c>
      <c r="H7" s="31">
        <v>64.670370370370364</v>
      </c>
      <c r="I7" s="31">
        <v>58.866462960949647</v>
      </c>
      <c r="J7" s="31">
        <v>59.966203703703705</v>
      </c>
      <c r="K7" s="31" cm="1">
        <f t="array" ref="K7">_xll.PIAdvCalcVal(' Emissões Atmosféricas'!$K$3,' Emissões Atmosféricas'!$A7,' Emissões Atmosféricas'!$A8,"average (time-weighted)","time-weighted",0,1,0,"")</f>
        <v>0</v>
      </c>
      <c r="L7" s="31" cm="1">
        <f t="array" ref="L7">_xll.PIAdvCalcVal(' Emissões Atmosféricas'!$L$3,' Emissões Atmosféricas'!$A7,' Emissões Atmosféricas'!$A8,"average (time-weighted)","time-weighted",0,1,0,"")</f>
        <v>69</v>
      </c>
    </row>
    <row r="8" spans="1:12" x14ac:dyDescent="0.35">
      <c r="A8" s="30">
        <v>45475</v>
      </c>
      <c r="B8" s="31">
        <v>111.47523148148149</v>
      </c>
      <c r="C8" s="31" t="s">
        <v>100</v>
      </c>
      <c r="D8" s="31">
        <v>111.83217592592592</v>
      </c>
      <c r="E8" s="31">
        <v>32.001157407407405</v>
      </c>
      <c r="F8" s="31">
        <v>52.231481481481481</v>
      </c>
      <c r="G8" s="31">
        <v>60.261574074074076</v>
      </c>
      <c r="H8" s="31">
        <v>63.18611111111111</v>
      </c>
      <c r="I8" s="31">
        <v>61.369013821637189</v>
      </c>
      <c r="J8" s="31">
        <v>65.461111111111109</v>
      </c>
      <c r="K8" s="31" cm="1">
        <f t="array" ref="K8">_xll.PIAdvCalcVal(' Emissões Atmosféricas'!$K$3,' Emissões Atmosféricas'!$A8,' Emissões Atmosféricas'!$A9,"average (time-weighted)","time-weighted",0,1,0,"")</f>
        <v>0</v>
      </c>
      <c r="L8" s="31" cm="1">
        <f t="array" ref="L8">_xll.PIAdvCalcVal(' Emissões Atmosféricas'!$L$3,' Emissões Atmosféricas'!$A8,' Emissões Atmosféricas'!$A9,"average (time-weighted)","time-weighted",0,1,0,"")</f>
        <v>69</v>
      </c>
    </row>
    <row r="9" spans="1:12" x14ac:dyDescent="0.35">
      <c r="A9" s="30">
        <v>45476</v>
      </c>
      <c r="B9" s="31">
        <v>111.95300925925926</v>
      </c>
      <c r="C9" s="31" t="s">
        <v>100</v>
      </c>
      <c r="D9" s="31">
        <v>101.30810185185184</v>
      </c>
      <c r="E9" s="31">
        <v>35.540972222222223</v>
      </c>
      <c r="F9" s="31">
        <v>50.582175925925924</v>
      </c>
      <c r="G9" s="31">
        <v>58.551388888888887</v>
      </c>
      <c r="H9" s="31">
        <v>63.85578703703704</v>
      </c>
      <c r="I9" s="31">
        <v>71.454826374848679</v>
      </c>
      <c r="J9" s="31">
        <v>225.91273148148147</v>
      </c>
      <c r="K9" s="31" cm="1">
        <f t="array" ref="K9">_xll.PIAdvCalcVal(' Emissões Atmosféricas'!$K$3,' Emissões Atmosféricas'!$A9,' Emissões Atmosféricas'!$A10,"average (time-weighted)","time-weighted",0,1,0,"")</f>
        <v>0</v>
      </c>
      <c r="L9" s="31" cm="1">
        <f t="array" ref="L9">_xll.PIAdvCalcVal(' Emissões Atmosféricas'!$L$3,' Emissões Atmosféricas'!$A9,' Emissões Atmosféricas'!$A10,"average (time-weighted)","time-weighted",0,1,0,"")</f>
        <v>69</v>
      </c>
    </row>
    <row r="10" spans="1:12" x14ac:dyDescent="0.35">
      <c r="A10" s="30">
        <v>45477</v>
      </c>
      <c r="B10" s="31">
        <v>110.3462962962963</v>
      </c>
      <c r="C10" s="31" t="s">
        <v>100</v>
      </c>
      <c r="D10" s="31">
        <v>96.85208333333334</v>
      </c>
      <c r="E10" s="31">
        <v>40.972685185185185</v>
      </c>
      <c r="F10" s="31">
        <v>57.703472222222224</v>
      </c>
      <c r="G10" s="31">
        <v>58.646064814814814</v>
      </c>
      <c r="H10" s="31">
        <v>62.24490740740741</v>
      </c>
      <c r="I10" s="31">
        <v>70.798995329715581</v>
      </c>
      <c r="J10" s="31">
        <v>55.1</v>
      </c>
      <c r="K10" s="31" cm="1">
        <f t="array" ref="K10">_xll.PIAdvCalcVal(' Emissões Atmosféricas'!$K$3,' Emissões Atmosféricas'!$A10,' Emissões Atmosféricas'!$A11,"average (time-weighted)","time-weighted",0,1,0,"")</f>
        <v>0</v>
      </c>
      <c r="L10" s="31" cm="1">
        <f t="array" ref="L10">_xll.PIAdvCalcVal(' Emissões Atmosféricas'!$L$3,' Emissões Atmosféricas'!$A10,' Emissões Atmosféricas'!$A11,"average (time-weighted)","time-weighted",0,1,0,"")</f>
        <v>69</v>
      </c>
    </row>
    <row r="11" spans="1:12" x14ac:dyDescent="0.35">
      <c r="A11" s="30">
        <v>45478</v>
      </c>
      <c r="B11" s="31">
        <v>111.80694444444444</v>
      </c>
      <c r="C11" s="31" t="s">
        <v>100</v>
      </c>
      <c r="D11" s="31">
        <v>96.980555555555554</v>
      </c>
      <c r="E11" s="31">
        <v>44.719675925925927</v>
      </c>
      <c r="F11" s="31">
        <v>58.576388888888886</v>
      </c>
      <c r="G11" s="31">
        <v>58.56111111111111</v>
      </c>
      <c r="H11" s="31">
        <v>63.907407407407405</v>
      </c>
      <c r="I11" s="31">
        <v>65.425347208976746</v>
      </c>
      <c r="J11" s="31">
        <v>54.965509259259257</v>
      </c>
      <c r="K11" s="31" cm="1">
        <f t="array" ref="K11">_xll.PIAdvCalcVal(' Emissões Atmosféricas'!$K$3,' Emissões Atmosféricas'!$A11,' Emissões Atmosféricas'!$A12,"average (time-weighted)","time-weighted",0,1,0,"")</f>
        <v>0</v>
      </c>
      <c r="L11" s="31" cm="1">
        <f t="array" ref="L11">_xll.PIAdvCalcVal(' Emissões Atmosféricas'!$L$3,' Emissões Atmosféricas'!$A11,' Emissões Atmosféricas'!$A12,"average (time-weighted)","time-weighted",0,1,0,"")</f>
        <v>69</v>
      </c>
    </row>
    <row r="12" spans="1:12" x14ac:dyDescent="0.35">
      <c r="A12" s="30">
        <v>45479</v>
      </c>
      <c r="B12" s="31">
        <v>115.31226851851852</v>
      </c>
      <c r="C12" s="31" t="s">
        <v>100</v>
      </c>
      <c r="D12" s="31">
        <v>100.14467592592592</v>
      </c>
      <c r="E12" s="31">
        <v>40.798842592592592</v>
      </c>
      <c r="F12" s="31">
        <v>63.755555555555553</v>
      </c>
      <c r="G12" s="31">
        <v>60.467129629629632</v>
      </c>
      <c r="H12" s="31">
        <v>64.519444444444446</v>
      </c>
      <c r="I12" s="31">
        <v>65.551370380542892</v>
      </c>
      <c r="J12" s="31">
        <v>54.168055555555554</v>
      </c>
      <c r="K12" s="31" cm="1">
        <f t="array" ref="K12">_xll.PIAdvCalcVal(' Emissões Atmosféricas'!$K$3,' Emissões Atmosféricas'!$A12,' Emissões Atmosféricas'!$A13,"average (time-weighted)","time-weighted",0,1,0,"")</f>
        <v>0</v>
      </c>
      <c r="L12" s="31" cm="1">
        <f t="array" ref="L12">_xll.PIAdvCalcVal(' Emissões Atmosféricas'!$L$3,' Emissões Atmosféricas'!$A12,' Emissões Atmosféricas'!$A13,"average (time-weighted)","time-weighted",0,1,0,"")</f>
        <v>69</v>
      </c>
    </row>
    <row r="13" spans="1:12" x14ac:dyDescent="0.35">
      <c r="A13" s="30">
        <v>45480</v>
      </c>
      <c r="B13" s="31">
        <v>113.70370370370371</v>
      </c>
      <c r="C13" s="31" t="s">
        <v>100</v>
      </c>
      <c r="D13" s="31">
        <v>91.408796296296302</v>
      </c>
      <c r="E13" s="31">
        <v>42.884722222222223</v>
      </c>
      <c r="F13" s="31">
        <v>59.235416666666666</v>
      </c>
      <c r="G13" s="31">
        <v>58.340277777777779</v>
      </c>
      <c r="H13" s="31">
        <v>63.699074074074076</v>
      </c>
      <c r="I13" s="31">
        <v>62.615525526470606</v>
      </c>
      <c r="J13" s="31">
        <v>53.94166666666667</v>
      </c>
      <c r="K13" s="31" cm="1">
        <f t="array" ref="K13">_xll.PIAdvCalcVal(' Emissões Atmosféricas'!$K$3,' Emissões Atmosféricas'!$A13,' Emissões Atmosféricas'!$A14,"average (time-weighted)","time-weighted",0,1,0,"")</f>
        <v>0</v>
      </c>
      <c r="L13" s="31" cm="1">
        <f t="array" ref="L13">_xll.PIAdvCalcVal(' Emissões Atmosféricas'!$L$3,' Emissões Atmosféricas'!$A13,' Emissões Atmosféricas'!$A14,"average (time-weighted)","time-weighted",0,1,0,"")</f>
        <v>69</v>
      </c>
    </row>
    <row r="14" spans="1:12" x14ac:dyDescent="0.35">
      <c r="A14" s="30">
        <v>45481</v>
      </c>
      <c r="B14" s="31">
        <v>119.12523148148148</v>
      </c>
      <c r="C14" s="31" t="s">
        <v>100</v>
      </c>
      <c r="D14" s="31">
        <v>110.70254629629629</v>
      </c>
      <c r="E14" s="31">
        <v>48.193287037037038</v>
      </c>
      <c r="F14" s="31">
        <v>55.106712962962966</v>
      </c>
      <c r="G14" s="31">
        <v>59.874537037037037</v>
      </c>
      <c r="H14" s="31">
        <v>67.749537037037044</v>
      </c>
      <c r="I14" s="31">
        <v>58.488606449409765</v>
      </c>
      <c r="J14" s="31">
        <v>53.134722222222223</v>
      </c>
      <c r="K14" s="31" cm="1">
        <f t="array" ref="K14">_xll.PIAdvCalcVal(' Emissões Atmosféricas'!$K$3,' Emissões Atmosféricas'!$A14,' Emissões Atmosféricas'!$A15,"average (time-weighted)","time-weighted",0,1,0,"")</f>
        <v>0</v>
      </c>
      <c r="L14" s="31" cm="1">
        <f t="array" ref="L14">_xll.PIAdvCalcVal(' Emissões Atmosféricas'!$L$3,' Emissões Atmosféricas'!$A14,' Emissões Atmosféricas'!$A15,"average (time-weighted)","time-weighted",0,1,0,"")</f>
        <v>69</v>
      </c>
    </row>
    <row r="15" spans="1:12" x14ac:dyDescent="0.35">
      <c r="A15" s="30">
        <v>45482</v>
      </c>
      <c r="B15" s="31">
        <v>116.09421296296296</v>
      </c>
      <c r="C15" s="31" t="s">
        <v>100</v>
      </c>
      <c r="D15" s="31">
        <v>94.384027777777774</v>
      </c>
      <c r="E15" s="31">
        <v>50.965046296296293</v>
      </c>
      <c r="F15" s="31">
        <v>59.792129629629628</v>
      </c>
      <c r="G15" s="31">
        <v>60.322453703703701</v>
      </c>
      <c r="H15" s="31">
        <v>157.48310185185184</v>
      </c>
      <c r="I15" s="31">
        <v>53.187965296815946</v>
      </c>
      <c r="J15" s="31">
        <v>49.087731481481484</v>
      </c>
      <c r="K15" s="31" cm="1">
        <f t="array" ref="K15">_xll.PIAdvCalcVal(' Emissões Atmosféricas'!$K$3,' Emissões Atmosféricas'!$A15,' Emissões Atmosféricas'!$A16,"average (time-weighted)","time-weighted",0,1,0,"")</f>
        <v>0</v>
      </c>
      <c r="L15" s="31" cm="1">
        <f t="array" ref="L15">_xll.PIAdvCalcVal(' Emissões Atmosféricas'!$L$3,' Emissões Atmosféricas'!$A15,' Emissões Atmosféricas'!$A16,"average (time-weighted)","time-weighted",0,1,0,"")</f>
        <v>69</v>
      </c>
    </row>
    <row r="16" spans="1:12" x14ac:dyDescent="0.35">
      <c r="A16" s="30">
        <v>45483</v>
      </c>
      <c r="B16" s="31">
        <v>108.44166666666666</v>
      </c>
      <c r="C16" s="31" t="s">
        <v>100</v>
      </c>
      <c r="D16" s="31">
        <v>90.951620370370364</v>
      </c>
      <c r="E16" s="31">
        <v>32.293055555555554</v>
      </c>
      <c r="F16" s="31">
        <v>34.930555555555557</v>
      </c>
      <c r="G16" s="31">
        <v>38.733101851851849</v>
      </c>
      <c r="H16" s="31">
        <v>55.547453703703702</v>
      </c>
      <c r="I16" s="31">
        <v>39.657907382205678</v>
      </c>
      <c r="J16" s="31">
        <v>47.356018518518518</v>
      </c>
      <c r="K16" s="31" cm="1">
        <f t="array" ref="K16">_xll.PIAdvCalcVal(' Emissões Atmosféricas'!$K$3,' Emissões Atmosféricas'!$A16,' Emissões Atmosféricas'!$A17,"average (time-weighted)","time-weighted",0,1,0,"")</f>
        <v>0</v>
      </c>
      <c r="L16" s="31" cm="1">
        <f t="array" ref="L16">_xll.PIAdvCalcVal(' Emissões Atmosféricas'!$L$3,' Emissões Atmosféricas'!$A16,' Emissões Atmosféricas'!$A17,"average (time-weighted)","time-weighted",0,1,0,"")</f>
        <v>69</v>
      </c>
    </row>
    <row r="17" spans="1:12" x14ac:dyDescent="0.35">
      <c r="A17" s="30">
        <v>45484</v>
      </c>
      <c r="B17" s="31">
        <v>101.10972222222222</v>
      </c>
      <c r="C17" s="31" t="s">
        <v>100</v>
      </c>
      <c r="D17" s="31">
        <v>112.51273148148148</v>
      </c>
      <c r="E17" s="31">
        <v>16.290046296296296</v>
      </c>
      <c r="F17" s="31">
        <v>20.395138888888887</v>
      </c>
      <c r="G17" s="31">
        <v>26.244212962962962</v>
      </c>
      <c r="H17" s="31">
        <v>56.795601851851849</v>
      </c>
      <c r="I17" s="31">
        <v>26.780840294890933</v>
      </c>
      <c r="J17" s="31">
        <v>80.606712962962959</v>
      </c>
      <c r="K17" s="31" cm="1">
        <f t="array" ref="K17">_xll.PIAdvCalcVal(' Emissões Atmosféricas'!$K$3,' Emissões Atmosféricas'!$A17,' Emissões Atmosféricas'!$A18,"average (time-weighted)","time-weighted",0,1,0,"")</f>
        <v>0</v>
      </c>
      <c r="L17" s="31" cm="1">
        <f t="array" ref="L17">_xll.PIAdvCalcVal(' Emissões Atmosféricas'!$L$3,' Emissões Atmosféricas'!$A17,' Emissões Atmosféricas'!$A18,"average (time-weighted)","time-weighted",0,1,0,"")</f>
        <v>69</v>
      </c>
    </row>
    <row r="18" spans="1:12" x14ac:dyDescent="0.35">
      <c r="A18" s="30">
        <v>45485</v>
      </c>
      <c r="B18" s="31">
        <v>109.31041666666667</v>
      </c>
      <c r="C18" s="31" t="s">
        <v>100</v>
      </c>
      <c r="D18" s="31">
        <v>112.53657407407407</v>
      </c>
      <c r="E18" s="31">
        <v>51.95810185185185</v>
      </c>
      <c r="F18" s="31">
        <v>58.794675925925922</v>
      </c>
      <c r="G18" s="31">
        <v>65.117592592592587</v>
      </c>
      <c r="H18" s="31">
        <v>55.618287037037035</v>
      </c>
      <c r="I18" s="31">
        <v>15.41696294038384</v>
      </c>
      <c r="J18" s="31">
        <v>102.05902777777777</v>
      </c>
      <c r="K18" s="31" cm="1">
        <f t="array" ref="K18">_xll.PIAdvCalcVal(' Emissões Atmosféricas'!$K$3,' Emissões Atmosféricas'!$A18,' Emissões Atmosféricas'!$A19,"average (time-weighted)","time-weighted",0,1,0,"")</f>
        <v>0</v>
      </c>
      <c r="L18" s="31" cm="1">
        <f t="array" ref="L18">_xll.PIAdvCalcVal(' Emissões Atmosféricas'!$L$3,' Emissões Atmosféricas'!$A18,' Emissões Atmosféricas'!$A19,"average (time-weighted)","time-weighted",0,1,0,"")</f>
        <v>69</v>
      </c>
    </row>
    <row r="19" spans="1:12" x14ac:dyDescent="0.35">
      <c r="A19" s="30">
        <v>45486</v>
      </c>
      <c r="B19" s="31">
        <v>119.46967592592593</v>
      </c>
      <c r="C19" s="31" t="s">
        <v>100</v>
      </c>
      <c r="D19" s="31">
        <v>102.01967592592592</v>
      </c>
      <c r="E19" s="31">
        <v>52.080324074074078</v>
      </c>
      <c r="F19" s="31">
        <v>70.16689814814815</v>
      </c>
      <c r="G19" s="31">
        <v>63.971759259259258</v>
      </c>
      <c r="H19" s="31">
        <v>51.781944444444441</v>
      </c>
      <c r="I19" s="31">
        <v>23.91579628277708</v>
      </c>
      <c r="J19" s="31">
        <v>58.521296296296299</v>
      </c>
      <c r="K19" s="31" cm="1">
        <f t="array" ref="K19">_xll.PIAdvCalcVal(' Emissões Atmosféricas'!$K$3,' Emissões Atmosféricas'!$A19,' Emissões Atmosféricas'!$A20,"average (time-weighted)","time-weighted",0,1,0,"")</f>
        <v>0</v>
      </c>
      <c r="L19" s="31" cm="1">
        <f t="array" ref="L19">_xll.PIAdvCalcVal(' Emissões Atmosféricas'!$L$3,' Emissões Atmosféricas'!$A19,' Emissões Atmosféricas'!$A20,"average (time-weighted)","time-weighted",0,1,0,"")</f>
        <v>69</v>
      </c>
    </row>
    <row r="20" spans="1:12" x14ac:dyDescent="0.35">
      <c r="A20" s="30">
        <v>45487</v>
      </c>
      <c r="B20" s="31">
        <v>121.70138888888889</v>
      </c>
      <c r="C20" s="31" t="s">
        <v>100</v>
      </c>
      <c r="D20" s="31">
        <v>98.52291666666666</v>
      </c>
      <c r="E20" s="31">
        <v>22.254166666666666</v>
      </c>
      <c r="F20" s="31">
        <v>32.629398148148148</v>
      </c>
      <c r="G20" s="31">
        <v>62.303935185185182</v>
      </c>
      <c r="H20" s="31">
        <v>51.336342592592594</v>
      </c>
      <c r="I20" s="31">
        <v>24.474900483202052</v>
      </c>
      <c r="J20" s="31">
        <v>55.336574074074072</v>
      </c>
      <c r="K20" s="31" cm="1">
        <f t="array" ref="K20">_xll.PIAdvCalcVal(' Emissões Atmosféricas'!$K$3,' Emissões Atmosféricas'!$A20,' Emissões Atmosféricas'!$A21,"average (time-weighted)","time-weighted",0,1,0,"")</f>
        <v>0</v>
      </c>
      <c r="L20" s="31" cm="1">
        <f t="array" ref="L20">_xll.PIAdvCalcVal(' Emissões Atmosféricas'!$L$3,' Emissões Atmosféricas'!$A20,' Emissões Atmosféricas'!$A21,"average (time-weighted)","time-weighted",0,1,0,"")</f>
        <v>69</v>
      </c>
    </row>
    <row r="21" spans="1:12" x14ac:dyDescent="0.35">
      <c r="A21" s="30">
        <v>45488</v>
      </c>
      <c r="B21" s="31">
        <v>117.56851851851852</v>
      </c>
      <c r="C21" s="31" t="s">
        <v>100</v>
      </c>
      <c r="D21" s="31">
        <v>111.66689814814815</v>
      </c>
      <c r="E21" s="31">
        <v>0</v>
      </c>
      <c r="F21" s="31">
        <v>0</v>
      </c>
      <c r="G21" s="31">
        <v>61.559953703703705</v>
      </c>
      <c r="H21" s="31">
        <v>52.954398148148151</v>
      </c>
      <c r="I21" s="31">
        <v>21.38949536261735</v>
      </c>
      <c r="J21" s="31">
        <v>56.141666666666666</v>
      </c>
      <c r="K21" s="31" cm="1">
        <f t="array" ref="K21">_xll.PIAdvCalcVal(' Emissões Atmosféricas'!$K$3,' Emissões Atmosféricas'!$A21,' Emissões Atmosféricas'!$A22,"average (time-weighted)","time-weighted",0,1,0,"")</f>
        <v>0</v>
      </c>
      <c r="L21" s="31" cm="1">
        <f t="array" ref="L21">_xll.PIAdvCalcVal(' Emissões Atmosféricas'!$L$3,' Emissões Atmosféricas'!$A21,' Emissões Atmosféricas'!$A22,"average (time-weighted)","time-weighted",0,1,0,"")</f>
        <v>69</v>
      </c>
    </row>
    <row r="22" spans="1:12" x14ac:dyDescent="0.35">
      <c r="A22" s="30">
        <v>45489</v>
      </c>
      <c r="B22" s="31">
        <v>107.28680555555556</v>
      </c>
      <c r="C22" s="31" t="s">
        <v>100</v>
      </c>
      <c r="D22" s="31">
        <v>99.66412037037037</v>
      </c>
      <c r="E22" s="31">
        <v>17.472685185185185</v>
      </c>
      <c r="F22" s="31">
        <v>21.454629629629629</v>
      </c>
      <c r="G22" s="31">
        <v>59.49490740740741</v>
      </c>
      <c r="H22" s="31">
        <v>50.413657407407406</v>
      </c>
      <c r="I22" s="31">
        <v>14.513530093872989</v>
      </c>
      <c r="J22" s="31">
        <v>64.948842592592598</v>
      </c>
      <c r="K22" s="31" cm="1">
        <f t="array" ref="K22">_xll.PIAdvCalcVal(' Emissões Atmosféricas'!$K$3,' Emissões Atmosféricas'!$A22,' Emissões Atmosféricas'!$A23,"average (time-weighted)","time-weighted",0,1,0,"")</f>
        <v>0</v>
      </c>
      <c r="L22" s="31" cm="1">
        <f t="array" ref="L22">_xll.PIAdvCalcVal(' Emissões Atmosféricas'!$L$3,' Emissões Atmosféricas'!$A22,' Emissões Atmosféricas'!$A23,"average (time-weighted)","time-weighted",0,1,0,"")</f>
        <v>69</v>
      </c>
    </row>
    <row r="23" spans="1:12" x14ac:dyDescent="0.35">
      <c r="A23" s="30">
        <v>45490</v>
      </c>
      <c r="B23" s="31">
        <v>168.20462962962964</v>
      </c>
      <c r="C23" s="31" t="s">
        <v>100</v>
      </c>
      <c r="D23" s="31" t="s">
        <v>100</v>
      </c>
      <c r="E23" s="31">
        <v>34.781018518518522</v>
      </c>
      <c r="F23" s="31">
        <v>50.117361111111109</v>
      </c>
      <c r="G23" s="31">
        <v>59.835416666666667</v>
      </c>
      <c r="H23" s="31">
        <v>50.123842592592595</v>
      </c>
      <c r="I23" s="31">
        <v>14.571180563061326</v>
      </c>
      <c r="J23" s="31">
        <v>72.340740740740742</v>
      </c>
      <c r="K23" s="31" cm="1">
        <f t="array" ref="K23">_xll.PIAdvCalcVal(' Emissões Atmosféricas'!$K$3,' Emissões Atmosféricas'!$A23,' Emissões Atmosféricas'!$A24,"average (time-weighted)","time-weighted",0,1,0,"")</f>
        <v>0.58472222222222225</v>
      </c>
      <c r="L23" s="31" cm="1">
        <f t="array" ref="L23">_xll.PIAdvCalcVal(' Emissões Atmosféricas'!$L$3,' Emissões Atmosféricas'!$A23,' Emissões Atmosféricas'!$A24,"average (time-weighted)","time-weighted",0,1,0,"")</f>
        <v>35.038657407407406</v>
      </c>
    </row>
    <row r="24" spans="1:12" x14ac:dyDescent="0.35">
      <c r="A24" s="30">
        <v>45491</v>
      </c>
      <c r="B24" s="31">
        <v>116.89451388888889</v>
      </c>
      <c r="C24" s="31" t="s">
        <v>100</v>
      </c>
      <c r="D24" s="31">
        <v>119.65958333333333</v>
      </c>
      <c r="E24" s="31">
        <v>32.259583333333332</v>
      </c>
      <c r="F24" s="31">
        <v>48.885115740740744</v>
      </c>
      <c r="G24" s="31">
        <v>60.781921296296296</v>
      </c>
      <c r="H24" s="31">
        <v>49.095925925925926</v>
      </c>
      <c r="I24" s="31">
        <v>12.883633825090472</v>
      </c>
      <c r="J24" s="31" t="s">
        <v>101</v>
      </c>
      <c r="K24" s="31" cm="1">
        <f t="array" ref="K24">_xll.PIAdvCalcVal(' Emissões Atmosféricas'!$K$3,' Emissões Atmosféricas'!$A24,' Emissões Atmosféricas'!$A25,"average (time-weighted)","time-weighted",0,1,0,"")</f>
        <v>2.4794675925925924</v>
      </c>
      <c r="L24" s="31" cm="1">
        <f t="array" ref="L24">_xll.PIAdvCalcVal(' Emissões Atmosféricas'!$L$3,' Emissões Atmosféricas'!$A24,' Emissões Atmosféricas'!$A25,"average (time-weighted)","time-weighted",0,1,0,"")</f>
        <v>11.360439814814814</v>
      </c>
    </row>
    <row r="25" spans="1:12" x14ac:dyDescent="0.35">
      <c r="A25" s="30">
        <v>45492</v>
      </c>
      <c r="B25" s="31">
        <v>118.99375000000001</v>
      </c>
      <c r="C25" s="31" t="s">
        <v>100</v>
      </c>
      <c r="D25" s="31">
        <v>82.18694444444445</v>
      </c>
      <c r="E25" s="31">
        <v>39.928657407407407</v>
      </c>
      <c r="F25" s="31">
        <v>50.876851851851853</v>
      </c>
      <c r="G25" s="31">
        <v>62.005949074074074</v>
      </c>
      <c r="H25" s="31">
        <v>45.99224537037037</v>
      </c>
      <c r="I25" s="31">
        <v>5.4882724630142805</v>
      </c>
      <c r="J25" s="31" t="s">
        <v>101</v>
      </c>
      <c r="K25" s="31" cm="1">
        <f t="array" ref="K25">_xll.PIAdvCalcVal(' Emissões Atmosféricas'!$K$3,' Emissões Atmosféricas'!$A25,' Emissões Atmosféricas'!$A26,"average (time-weighted)","time-weighted",0,1,0,"")</f>
        <v>1.4896990740740741</v>
      </c>
      <c r="L25" s="31" cm="1">
        <f t="array" ref="L25">_xll.PIAdvCalcVal(' Emissões Atmosféricas'!$L$3,' Emissões Atmosféricas'!$A25,' Emissões Atmosféricas'!$A26,"average (time-weighted)","time-weighted",0,1,0,"")</f>
        <v>12.475439814814814</v>
      </c>
    </row>
    <row r="26" spans="1:12" x14ac:dyDescent="0.35">
      <c r="A26" s="30">
        <v>45493</v>
      </c>
      <c r="B26" s="31">
        <v>120.51451388888889</v>
      </c>
      <c r="C26" s="31" t="s">
        <v>100</v>
      </c>
      <c r="D26" s="31">
        <v>99.290115740740745</v>
      </c>
      <c r="E26" s="31">
        <v>37.770532407407408</v>
      </c>
      <c r="F26" s="31">
        <v>47.590879629629633</v>
      </c>
      <c r="G26" s="31">
        <v>61.1875</v>
      </c>
      <c r="H26" s="31">
        <v>48.132268518518515</v>
      </c>
      <c r="I26" s="31">
        <v>9.0807499915582159</v>
      </c>
      <c r="J26" s="31">
        <v>101.39310185185185</v>
      </c>
      <c r="K26" s="31" cm="1">
        <f t="array" ref="K26">_xll.PIAdvCalcVal(' Emissões Atmosféricas'!$K$3,' Emissões Atmosféricas'!$A26,' Emissões Atmosféricas'!$A27,"average (time-weighted)","time-weighted",0,1,0,"")</f>
        <v>1.3644675925925926</v>
      </c>
      <c r="L26" s="31" cm="1">
        <f t="array" ref="L26">_xll.PIAdvCalcVal(' Emissões Atmosféricas'!$L$3,' Emissões Atmosféricas'!$A26,' Emissões Atmosféricas'!$A27,"average (time-weighted)","time-weighted",0,1,0,"")</f>
        <v>11.648148148148149</v>
      </c>
    </row>
    <row r="27" spans="1:12" x14ac:dyDescent="0.35">
      <c r="A27" s="30">
        <v>45494</v>
      </c>
      <c r="B27" s="31">
        <v>110.45319444444445</v>
      </c>
      <c r="C27" s="31" t="s">
        <v>100</v>
      </c>
      <c r="D27" s="31">
        <v>134.97594907407407</v>
      </c>
      <c r="E27" s="31">
        <v>31.632430555555555</v>
      </c>
      <c r="F27" s="31">
        <v>50.841273148148147</v>
      </c>
      <c r="G27" s="31">
        <v>60.643449074074077</v>
      </c>
      <c r="H27" s="31">
        <v>56.488310185185185</v>
      </c>
      <c r="I27" s="31">
        <v>35.577191926240921</v>
      </c>
      <c r="J27" s="31">
        <v>26.725069444444443</v>
      </c>
      <c r="K27" s="31" cm="1">
        <f t="array" ref="K27">_xll.PIAdvCalcVal(' Emissões Atmosféricas'!$K$3,' Emissões Atmosféricas'!$A27,' Emissões Atmosféricas'!$A28,"average (time-weighted)","time-weighted",0,1,0,"")</f>
        <v>0.47708333333333336</v>
      </c>
      <c r="L27" s="31" cm="1">
        <f t="array" ref="L27">_xll.PIAdvCalcVal(' Emissões Atmosféricas'!$L$3,' Emissões Atmosféricas'!$A27,' Emissões Atmosféricas'!$A28,"average (time-weighted)","time-weighted",0,1,0,"")</f>
        <v>12.178981481481481</v>
      </c>
    </row>
    <row r="28" spans="1:12" x14ac:dyDescent="0.35">
      <c r="A28" s="30">
        <v>45495</v>
      </c>
      <c r="B28" s="31">
        <v>106.87777777777778</v>
      </c>
      <c r="C28" s="31" t="s">
        <v>100</v>
      </c>
      <c r="D28" s="31">
        <v>118.67479166666666</v>
      </c>
      <c r="E28" s="31">
        <v>31.35962962962963</v>
      </c>
      <c r="F28" s="31">
        <v>49.264375000000001</v>
      </c>
      <c r="G28" s="31">
        <v>59.903078703703706</v>
      </c>
      <c r="H28" s="31">
        <v>56.63502314814815</v>
      </c>
      <c r="I28" s="31">
        <v>60.150185593366622</v>
      </c>
      <c r="J28" s="31">
        <v>50.498796296296298</v>
      </c>
      <c r="K28" s="31" cm="1">
        <f t="array" ref="K28">_xll.PIAdvCalcVal(' Emissões Atmosféricas'!$K$3,' Emissões Atmosféricas'!$A28,' Emissões Atmosféricas'!$A29,"average (time-weighted)","time-weighted",0,1,0,"")</f>
        <v>0.4503935185185185</v>
      </c>
      <c r="L28" s="31" cm="1">
        <f t="array" ref="L28">_xll.PIAdvCalcVal(' Emissões Atmosféricas'!$L$3,' Emissões Atmosféricas'!$A28,' Emissões Atmosféricas'!$A29,"average (time-weighted)","time-weighted",0,1,0,"")</f>
        <v>12.700648148148149</v>
      </c>
    </row>
    <row r="29" spans="1:12" x14ac:dyDescent="0.35">
      <c r="A29" s="30">
        <v>45496</v>
      </c>
      <c r="B29" s="31">
        <v>108.345625</v>
      </c>
      <c r="C29" s="31" t="s">
        <v>100</v>
      </c>
      <c r="D29" s="31">
        <v>96.178124999999994</v>
      </c>
      <c r="E29" s="31">
        <v>29.813773148148147</v>
      </c>
      <c r="F29" s="31">
        <v>49.063796296296296</v>
      </c>
      <c r="G29" s="31">
        <v>59.539675925925927</v>
      </c>
      <c r="H29" s="31">
        <v>56.08650462962963</v>
      </c>
      <c r="I29" s="31">
        <v>28.410996970865462</v>
      </c>
      <c r="J29" s="31">
        <v>69.566666666666663</v>
      </c>
      <c r="K29" s="31" cm="1">
        <f t="array" ref="K29">_xll.PIAdvCalcVal(' Emissões Atmosféricas'!$K$3,' Emissões Atmosféricas'!$A29,' Emissões Atmosféricas'!$A30,"average (time-weighted)","time-weighted",0,1,0,"")</f>
        <v>0.29375000000000001</v>
      </c>
      <c r="L29" s="31" cm="1">
        <f t="array" ref="L29">_xll.PIAdvCalcVal(' Emissões Atmosféricas'!$L$3,' Emissões Atmosféricas'!$A29,' Emissões Atmosféricas'!$A30,"average (time-weighted)","time-weighted",0,1,0,"")</f>
        <v>12.746018518518518</v>
      </c>
    </row>
    <row r="30" spans="1:12" x14ac:dyDescent="0.35">
      <c r="A30" s="30">
        <v>45497</v>
      </c>
      <c r="B30" s="31">
        <v>106.77777777777777</v>
      </c>
      <c r="C30" s="31" t="s">
        <v>100</v>
      </c>
      <c r="D30" s="31">
        <v>104.36229166666666</v>
      </c>
      <c r="E30" s="31">
        <v>32.824143518518518</v>
      </c>
      <c r="F30" s="31">
        <v>50.29189814814815</v>
      </c>
      <c r="G30" s="31">
        <v>61.083541666666669</v>
      </c>
      <c r="H30" s="31">
        <v>60.521250000000002</v>
      </c>
      <c r="I30" s="31">
        <v>39.527686371273468</v>
      </c>
      <c r="J30" s="31">
        <v>46.735462962962963</v>
      </c>
      <c r="K30" s="31" cm="1">
        <f t="array" ref="K30">_xll.PIAdvCalcVal(' Emissões Atmosféricas'!$K$3,' Emissões Atmosféricas'!$A30,' Emissões Atmosféricas'!$A31,"average (time-weighted)","time-weighted",0,1,0,"")</f>
        <v>0.1875</v>
      </c>
      <c r="L30" s="31" cm="1">
        <f t="array" ref="L30">_xll.PIAdvCalcVal(' Emissões Atmosféricas'!$L$3,' Emissões Atmosféricas'!$A30,' Emissões Atmosféricas'!$A31,"average (time-weighted)","time-weighted",0,1,0,"")</f>
        <v>12.107638888888889</v>
      </c>
    </row>
    <row r="31" spans="1:12" x14ac:dyDescent="0.35">
      <c r="A31" s="30">
        <v>45498</v>
      </c>
      <c r="B31" s="31">
        <v>101.83393518518518</v>
      </c>
      <c r="C31" s="31" t="s">
        <v>100</v>
      </c>
      <c r="D31" s="31">
        <v>49.355555555555554</v>
      </c>
      <c r="E31" s="31">
        <v>56.073726851851852</v>
      </c>
      <c r="F31" s="31">
        <v>67.6919212962963</v>
      </c>
      <c r="G31" s="31">
        <v>60.581249999999997</v>
      </c>
      <c r="H31" s="31">
        <v>57.534305555555555</v>
      </c>
      <c r="I31" s="31">
        <v>46.545850923061373</v>
      </c>
      <c r="J31" s="31">
        <v>29.57349537037037</v>
      </c>
      <c r="K31" s="31" cm="1">
        <f t="array" ref="K31">_xll.PIAdvCalcVal(' Emissões Atmosféricas'!$K$3,' Emissões Atmosféricas'!$A31,' Emissões Atmosféricas'!$A32,"average (time-weighted)","time-weighted",0,1,0,"")</f>
        <v>1.1566666666666667</v>
      </c>
      <c r="L31" s="31" cm="1">
        <f t="array" ref="L31">_xll.PIAdvCalcVal(' Emissões Atmosféricas'!$L$3,' Emissões Atmosféricas'!$A31,' Emissões Atmosféricas'!$A32,"average (time-weighted)","time-weighted",0,1,0,"")</f>
        <v>12.348912037037037</v>
      </c>
    </row>
    <row r="32" spans="1:12" x14ac:dyDescent="0.35">
      <c r="A32" s="30">
        <v>45499</v>
      </c>
      <c r="B32" s="31">
        <v>107.4512037037037</v>
      </c>
      <c r="C32" s="31" t="s">
        <v>100</v>
      </c>
      <c r="D32" s="31">
        <v>49.084722222222226</v>
      </c>
      <c r="E32" s="31">
        <v>67.605347222222221</v>
      </c>
      <c r="F32" s="31">
        <v>75.43699074074074</v>
      </c>
      <c r="G32" s="31">
        <v>58.699583333333337</v>
      </c>
      <c r="H32" s="31">
        <v>55.731944444444444</v>
      </c>
      <c r="I32" s="31">
        <v>37.260984495569161</v>
      </c>
      <c r="J32" s="31">
        <v>74.056203703703702</v>
      </c>
      <c r="K32" s="31" cm="1">
        <f t="array" ref="K32">_xll.PIAdvCalcVal(' Emissões Atmosféricas'!$K$3,' Emissões Atmosféricas'!$A32,' Emissões Atmosféricas'!$A33,"average (time-weighted)","time-weighted",0,1,0,"")</f>
        <v>1.8137731481481481</v>
      </c>
      <c r="L32" s="31" cm="1">
        <f t="array" ref="L32">_xll.PIAdvCalcVal(' Emissões Atmosféricas'!$L$3,' Emissões Atmosféricas'!$A32,' Emissões Atmosféricas'!$A33,"average (time-weighted)","time-weighted",0,1,0,"")</f>
        <v>13.417407407407408</v>
      </c>
    </row>
    <row r="33" spans="1:15" x14ac:dyDescent="0.35">
      <c r="A33" s="30">
        <v>45500</v>
      </c>
      <c r="B33" s="31">
        <v>107.033125</v>
      </c>
      <c r="C33" s="31" t="s">
        <v>100</v>
      </c>
      <c r="D33" s="31">
        <v>85.830717592592592</v>
      </c>
      <c r="E33" s="31">
        <v>72.278680555555553</v>
      </c>
      <c r="F33" s="31">
        <v>72.837199074074078</v>
      </c>
      <c r="G33" s="31">
        <v>58.07113425925926</v>
      </c>
      <c r="H33" s="31">
        <v>54.973703703703706</v>
      </c>
      <c r="I33" s="31">
        <v>23.173857407481581</v>
      </c>
      <c r="J33" s="31">
        <v>77.713634259259265</v>
      </c>
      <c r="K33" s="31" cm="1">
        <f t="array" ref="K33">_xll.PIAdvCalcVal(' Emissões Atmosféricas'!$K$3,' Emissões Atmosféricas'!$A33,' Emissões Atmosféricas'!$A34,"average (time-weighted)","time-weighted",0,1,0,"")</f>
        <v>1.3302546296296296</v>
      </c>
      <c r="L33" s="31" cm="1">
        <f t="array" ref="L33">_xll.PIAdvCalcVal(' Emissões Atmosféricas'!$L$3,' Emissões Atmosféricas'!$A33,' Emissões Atmosféricas'!$A34,"average (time-weighted)","time-weighted",0,1,0,"")</f>
        <v>11.03888888888889</v>
      </c>
    </row>
    <row r="34" spans="1:15" x14ac:dyDescent="0.35">
      <c r="A34" s="30">
        <v>45501</v>
      </c>
      <c r="B34" s="31">
        <v>107.50953703703703</v>
      </c>
      <c r="C34" s="31" t="s">
        <v>100</v>
      </c>
      <c r="D34" s="31">
        <v>80.528217592592597</v>
      </c>
      <c r="E34" s="31">
        <v>75.412407407407414</v>
      </c>
      <c r="F34" s="31">
        <v>74.67967592592592</v>
      </c>
      <c r="G34" s="31">
        <v>58.470347222222223</v>
      </c>
      <c r="H34" s="31">
        <v>53.894351851851852</v>
      </c>
      <c r="I34" s="31">
        <v>24.839111120744988</v>
      </c>
      <c r="J34" s="31">
        <v>79.156273148148145</v>
      </c>
      <c r="K34" s="31" cm="1">
        <f t="array" ref="K34">_xll.PIAdvCalcVal(' Emissões Atmosféricas'!$K$3,' Emissões Atmosféricas'!$A34,' Emissões Atmosféricas'!$A35,"average (time-weighted)","time-weighted",0,1,0,"")</f>
        <v>1.2303703703703703</v>
      </c>
      <c r="L34" s="31" cm="1">
        <f t="array" ref="L34">_xll.PIAdvCalcVal(' Emissões Atmosféricas'!$L$3,' Emissões Atmosféricas'!$A34,' Emissões Atmosféricas'!$A35,"average (time-weighted)","time-weighted",0,1,0,"")</f>
        <v>11.694907407407408</v>
      </c>
    </row>
    <row r="35" spans="1:15" x14ac:dyDescent="0.35">
      <c r="A35" s="30">
        <v>45502</v>
      </c>
      <c r="B35" s="31">
        <v>110.21657407407407</v>
      </c>
      <c r="C35" s="31" t="s">
        <v>100</v>
      </c>
      <c r="D35" s="31">
        <v>63.827662037037037</v>
      </c>
      <c r="E35" s="31">
        <v>85.322546296296295</v>
      </c>
      <c r="F35" s="31">
        <v>78.533749999999998</v>
      </c>
      <c r="G35" s="31">
        <v>61.415277777777774</v>
      </c>
      <c r="H35" s="31">
        <v>51.374583333333334</v>
      </c>
      <c r="I35" s="31">
        <v>29.210479382850504</v>
      </c>
      <c r="J35" s="31">
        <v>141.62449074074075</v>
      </c>
      <c r="K35" s="31" cm="1">
        <f t="array" ref="K35">_xll.PIAdvCalcVal(' Emissões Atmosféricas'!$K$3,' Emissões Atmosféricas'!$A35,' Emissões Atmosféricas'!$A36,"average (time-weighted)","time-weighted",0,1,0,"")</f>
        <v>1.5647685185185185</v>
      </c>
      <c r="L35" s="31" cm="1">
        <f t="array" ref="L35">_xll.PIAdvCalcVal(' Emissões Atmosféricas'!$L$3,' Emissões Atmosféricas'!$A35,' Emissões Atmosféricas'!$A36,"average (time-weighted)","time-weighted",0,1,0,"")</f>
        <v>12.212106481481481</v>
      </c>
    </row>
    <row r="36" spans="1:15" x14ac:dyDescent="0.35">
      <c r="A36" s="30">
        <v>45503</v>
      </c>
      <c r="B36" s="31">
        <v>109.59076388888889</v>
      </c>
      <c r="C36" s="31" t="s">
        <v>100</v>
      </c>
      <c r="D36" s="31">
        <v>84.097129629629634</v>
      </c>
      <c r="E36" s="31">
        <v>81.115462962962965</v>
      </c>
      <c r="F36" s="31">
        <v>79.78967592592592</v>
      </c>
      <c r="G36" s="31">
        <v>60.694837962962964</v>
      </c>
      <c r="H36" s="31">
        <v>51.01449074074074</v>
      </c>
      <c r="I36" s="31">
        <v>41.030756933335901</v>
      </c>
      <c r="J36" s="31">
        <v>86.94530092592592</v>
      </c>
      <c r="K36" s="31" cm="1">
        <f t="array" ref="K36">_xll.PIAdvCalcVal(' Emissões Atmosféricas'!$K$3,' Emissões Atmosféricas'!$A36,' Emissões Atmosféricas'!$A37,"average (time-weighted)","time-weighted",0,1,0,"")</f>
        <v>1.5930555555555554</v>
      </c>
      <c r="L36" s="31" cm="1">
        <f t="array" ref="L36">_xll.PIAdvCalcVal(' Emissões Atmosféricas'!$L$3,' Emissões Atmosféricas'!$A36,' Emissões Atmosféricas'!$A37,"average (time-weighted)","time-weighted",0,1,0,"")</f>
        <v>12.853171296296296</v>
      </c>
    </row>
    <row r="37" spans="1:15" x14ac:dyDescent="0.35">
      <c r="A37" s="30">
        <v>45504</v>
      </c>
      <c r="B37" s="31">
        <v>108.29592592592593</v>
      </c>
      <c r="C37" s="31" t="s">
        <v>100</v>
      </c>
      <c r="D37" s="31">
        <v>89.181157407407412</v>
      </c>
      <c r="E37" s="31">
        <v>77.384398148148151</v>
      </c>
      <c r="F37" s="31">
        <v>78.105046296296294</v>
      </c>
      <c r="G37" s="31">
        <v>59.913796296296297</v>
      </c>
      <c r="H37" s="31">
        <v>53.030555555555559</v>
      </c>
      <c r="I37" s="31">
        <v>50.198014772556448</v>
      </c>
      <c r="J37" s="31">
        <v>76.66458333333334</v>
      </c>
      <c r="K37" s="31" cm="1">
        <f t="array" ref="K37">_xll.PIAdvCalcVal(' Emissões Atmosféricas'!$K$3,' Emissões Atmosféricas'!$A37,' Emissões Atmosféricas'!$A38,"average (time-weighted)","time-weighted",0,1,0,"")</f>
        <v>1.8824537037037037</v>
      </c>
      <c r="L37" s="31" cm="1">
        <f t="array" ref="L37">_xll.PIAdvCalcVal(' Emissões Atmosféricas'!$L$3,' Emissões Atmosféricas'!$A37,' Emissões Atmosféricas'!$A38,"average (time-weighted)","time-weighted",0,1,0,"")</f>
        <v>12.681944444444444</v>
      </c>
    </row>
    <row r="38" spans="1:15" x14ac:dyDescent="0.35">
      <c r="A38" s="30">
        <v>45505</v>
      </c>
    </row>
    <row r="39" spans="1:15" x14ac:dyDescent="0.35">
      <c r="A39" s="3"/>
    </row>
    <row r="40" spans="1:15" ht="28.5" x14ac:dyDescent="0.65">
      <c r="A40" s="2" t="s">
        <v>32</v>
      </c>
    </row>
    <row r="41" spans="1:15" x14ac:dyDescent="0.35">
      <c r="A41" s="4" t="s">
        <v>102</v>
      </c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35">
      <c r="A42" s="4" t="s">
        <v>103</v>
      </c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35">
      <c r="A43" s="4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x14ac:dyDescent="0.35">
      <c r="A44" s="4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35">
      <c r="A45" s="4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x14ac:dyDescent="0.35">
      <c r="A46" s="4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35">
      <c r="A47" s="4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35">
      <c r="A48" s="4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35">
      <c r="A49" s="4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35">
      <c r="A50" s="4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35">
      <c r="A51" s="4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35">
      <c r="A52" s="4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35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x14ac:dyDescent="0.35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</sheetData>
  <mergeCells count="2">
    <mergeCell ref="I2:J2"/>
    <mergeCell ref="K2:L2"/>
  </mergeCells>
  <phoneticPr fontId="21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B1:AD42"/>
  <sheetViews>
    <sheetView showGridLines="0" tabSelected="1" zoomScale="70" zoomScaleNormal="70" workbookViewId="0">
      <selection activeCell="B42" sqref="B42:M42"/>
    </sheetView>
  </sheetViews>
  <sheetFormatPr defaultRowHeight="14.5" x14ac:dyDescent="0.35"/>
  <cols>
    <col min="1" max="1" width="5.1796875" customWidth="1"/>
    <col min="2" max="2" width="17.453125" customWidth="1"/>
    <col min="3" max="3" width="13.81640625" customWidth="1"/>
    <col min="4" max="4" width="10.81640625" customWidth="1"/>
    <col min="5" max="5" width="12.1796875" customWidth="1"/>
    <col min="6" max="6" width="10.453125" bestFit="1" customWidth="1"/>
    <col min="7" max="7" width="11.453125" bestFit="1" customWidth="1"/>
    <col min="8" max="8" width="11.1796875" customWidth="1"/>
    <col min="9" max="9" width="12" bestFit="1" customWidth="1"/>
    <col min="10" max="11" width="13" customWidth="1"/>
    <col min="12" max="12" width="12.7265625" customWidth="1"/>
    <col min="13" max="14" width="11.81640625" customWidth="1"/>
    <col min="15" max="15" width="18.1796875" customWidth="1"/>
    <col min="16" max="16" width="14.453125" bestFit="1" customWidth="1"/>
    <col min="17" max="17" width="14.453125" customWidth="1"/>
    <col min="18" max="18" width="10.81640625" bestFit="1" customWidth="1"/>
    <col min="19" max="19" width="12.81640625" customWidth="1"/>
    <col min="20" max="25" width="14.1796875" customWidth="1"/>
    <col min="26" max="26" width="11.453125" customWidth="1"/>
    <col min="27" max="28" width="14.1796875" customWidth="1"/>
    <col min="29" max="29" width="12.54296875" customWidth="1"/>
    <col min="30" max="30" width="13.26953125" style="1" customWidth="1"/>
  </cols>
  <sheetData>
    <row r="1" spans="2:30" ht="11.25" customHeight="1" x14ac:dyDescent="0.35"/>
    <row r="2" spans="2:30" ht="15.5" x14ac:dyDescent="0.35">
      <c r="B2" s="6" t="s">
        <v>33</v>
      </c>
      <c r="C2" s="6"/>
    </row>
    <row r="3" spans="2:30" ht="15.5" x14ac:dyDescent="0.35">
      <c r="B3" s="6" t="s">
        <v>34</v>
      </c>
      <c r="C3" s="6"/>
    </row>
    <row r="4" spans="2:30" ht="15.5" x14ac:dyDescent="0.35">
      <c r="B4" s="6" t="s">
        <v>35</v>
      </c>
      <c r="C4" s="6"/>
    </row>
    <row r="5" spans="2:30" ht="15.5" x14ac:dyDescent="0.35">
      <c r="B5" s="6" t="s">
        <v>104</v>
      </c>
      <c r="C5" s="6"/>
    </row>
    <row r="6" spans="2:30" ht="15" thickBot="1" x14ac:dyDescent="0.4">
      <c r="B6" s="7"/>
      <c r="C6" s="7"/>
    </row>
    <row r="7" spans="2:30" s="37" customFormat="1" ht="78" customHeight="1" thickBot="1" x14ac:dyDescent="0.4">
      <c r="B7" s="32" t="s">
        <v>36</v>
      </c>
      <c r="C7" s="33" t="s">
        <v>38</v>
      </c>
      <c r="D7" s="34" t="s">
        <v>37</v>
      </c>
      <c r="E7" s="34" t="s">
        <v>39</v>
      </c>
      <c r="F7" s="34" t="s">
        <v>40</v>
      </c>
      <c r="G7" s="35" t="s">
        <v>89</v>
      </c>
      <c r="H7" s="34" t="s">
        <v>41</v>
      </c>
      <c r="I7" s="34" t="s">
        <v>45</v>
      </c>
      <c r="J7" s="35" t="s">
        <v>47</v>
      </c>
      <c r="K7" s="35" t="s">
        <v>44</v>
      </c>
      <c r="L7" s="35" t="s">
        <v>42</v>
      </c>
      <c r="M7" s="35" t="s">
        <v>43</v>
      </c>
      <c r="N7" s="35" t="s">
        <v>48</v>
      </c>
      <c r="O7" s="35" t="s">
        <v>49</v>
      </c>
      <c r="P7" s="35" t="s">
        <v>57</v>
      </c>
      <c r="Q7" s="35" t="s">
        <v>46</v>
      </c>
      <c r="R7" s="35" t="s">
        <v>78</v>
      </c>
      <c r="S7" s="35" t="s">
        <v>53</v>
      </c>
      <c r="T7" s="35" t="s">
        <v>54</v>
      </c>
      <c r="U7" s="35" t="s">
        <v>51</v>
      </c>
      <c r="V7" s="34" t="s">
        <v>55</v>
      </c>
      <c r="W7" s="35" t="s">
        <v>79</v>
      </c>
      <c r="X7" s="34" t="s">
        <v>50</v>
      </c>
      <c r="Y7" s="35" t="s">
        <v>52</v>
      </c>
      <c r="Z7" s="35" t="s">
        <v>56</v>
      </c>
      <c r="AA7" s="34" t="s">
        <v>58</v>
      </c>
      <c r="AB7" s="34" t="s">
        <v>59</v>
      </c>
      <c r="AC7" s="34" t="s">
        <v>60</v>
      </c>
      <c r="AD7" s="36" t="s">
        <v>61</v>
      </c>
    </row>
    <row r="8" spans="2:30" s="37" customFormat="1" ht="55.5" customHeight="1" thickBot="1" x14ac:dyDescent="0.4">
      <c r="B8" s="38" t="s">
        <v>80</v>
      </c>
      <c r="C8" s="39" t="s">
        <v>63</v>
      </c>
      <c r="D8" s="40" t="s">
        <v>62</v>
      </c>
      <c r="E8" s="41" t="s">
        <v>64</v>
      </c>
      <c r="F8" s="40" t="s">
        <v>65</v>
      </c>
      <c r="G8" s="40" t="s">
        <v>69</v>
      </c>
      <c r="H8" s="42" t="s">
        <v>66</v>
      </c>
      <c r="I8" s="40" t="s">
        <v>71</v>
      </c>
      <c r="J8" s="43" t="s">
        <v>72</v>
      </c>
      <c r="K8" s="42" t="s">
        <v>70</v>
      </c>
      <c r="L8" s="44" t="s">
        <v>67</v>
      </c>
      <c r="M8" s="44" t="s">
        <v>68</v>
      </c>
      <c r="N8" s="45" t="s">
        <v>73</v>
      </c>
      <c r="O8" s="45" t="s">
        <v>81</v>
      </c>
      <c r="P8" s="46" t="s">
        <v>82</v>
      </c>
      <c r="Q8" s="45" t="s">
        <v>83</v>
      </c>
      <c r="R8" s="45" t="s">
        <v>84</v>
      </c>
      <c r="S8" s="45" t="s">
        <v>85</v>
      </c>
      <c r="T8" s="45" t="s">
        <v>85</v>
      </c>
      <c r="U8" s="42" t="s">
        <v>74</v>
      </c>
      <c r="V8" s="47" t="s">
        <v>74</v>
      </c>
      <c r="W8" s="45" t="s">
        <v>84</v>
      </c>
      <c r="X8" s="48" t="s">
        <v>86</v>
      </c>
      <c r="Y8" s="43" t="s">
        <v>83</v>
      </c>
      <c r="Z8" s="45" t="s">
        <v>75</v>
      </c>
      <c r="AA8" s="43" t="s">
        <v>76</v>
      </c>
      <c r="AB8" s="43" t="s">
        <v>76</v>
      </c>
      <c r="AC8" s="43" t="s">
        <v>91</v>
      </c>
      <c r="AD8" s="49" t="s">
        <v>92</v>
      </c>
    </row>
    <row r="9" spans="2:30" s="37" customFormat="1" ht="15.5" x14ac:dyDescent="0.35">
      <c r="B9" s="50">
        <v>45474</v>
      </c>
      <c r="C9" s="51">
        <v>31.9</v>
      </c>
      <c r="D9" s="52">
        <v>7.48</v>
      </c>
      <c r="E9" s="52">
        <v>53.02</v>
      </c>
      <c r="F9" s="52">
        <v>12</v>
      </c>
      <c r="G9" s="52" t="s">
        <v>88</v>
      </c>
      <c r="H9" s="52">
        <v>5.5</v>
      </c>
      <c r="I9" s="52">
        <v>1.2999999999999999E-2</v>
      </c>
      <c r="J9" s="52">
        <v>3.4000000000000002E-2</v>
      </c>
      <c r="K9" s="52">
        <v>0.9</v>
      </c>
      <c r="L9" s="52">
        <v>2.085</v>
      </c>
      <c r="M9" s="52" t="s">
        <v>93</v>
      </c>
      <c r="N9" s="52">
        <v>0.35</v>
      </c>
      <c r="O9" s="74" t="s">
        <v>94</v>
      </c>
      <c r="P9" s="53"/>
      <c r="Q9" s="83"/>
      <c r="R9" s="83"/>
      <c r="S9" s="83"/>
      <c r="T9" s="83"/>
      <c r="U9" s="83"/>
      <c r="V9" s="83"/>
      <c r="W9" s="83"/>
      <c r="X9" s="83"/>
      <c r="Y9" s="83"/>
      <c r="Z9" s="83"/>
      <c r="AA9" s="84"/>
      <c r="AB9" s="84"/>
      <c r="AC9" s="84"/>
      <c r="AD9" s="85"/>
    </row>
    <row r="10" spans="2:30" s="37" customFormat="1" ht="15.5" x14ac:dyDescent="0.35">
      <c r="B10" s="54">
        <v>45475</v>
      </c>
      <c r="C10" s="55">
        <v>32.1</v>
      </c>
      <c r="D10" s="56">
        <v>7.61</v>
      </c>
      <c r="E10" s="56">
        <v>50.77</v>
      </c>
      <c r="F10" s="56">
        <v>11</v>
      </c>
      <c r="G10" s="56" t="s">
        <v>87</v>
      </c>
      <c r="H10" s="56">
        <v>7.7</v>
      </c>
      <c r="I10" s="56">
        <v>8.0000000000000002E-3</v>
      </c>
      <c r="J10" s="56">
        <v>1.7000000000000001E-2</v>
      </c>
      <c r="K10" s="56">
        <v>0.7</v>
      </c>
      <c r="L10" s="56" t="s">
        <v>93</v>
      </c>
      <c r="M10" s="56">
        <v>1.83</v>
      </c>
      <c r="N10" s="56">
        <v>0.48</v>
      </c>
      <c r="O10" s="60" t="s">
        <v>94</v>
      </c>
      <c r="P10" s="58">
        <v>1.3999999999999999E-4</v>
      </c>
      <c r="Q10" s="58" t="s">
        <v>108</v>
      </c>
      <c r="R10" s="86">
        <v>0.17399999999999999</v>
      </c>
      <c r="S10" s="86" t="s">
        <v>99</v>
      </c>
      <c r="T10" s="86" t="s">
        <v>97</v>
      </c>
      <c r="U10" s="86">
        <v>3.8999999999999998E-3</v>
      </c>
      <c r="V10" s="86">
        <v>0.25729999999999997</v>
      </c>
      <c r="W10" s="86">
        <v>0.10199999999999999</v>
      </c>
      <c r="X10" s="86" t="s">
        <v>106</v>
      </c>
      <c r="Y10" s="86">
        <v>8.4000000000000003E-4</v>
      </c>
      <c r="Z10" s="58">
        <v>9.9099999999999994E-2</v>
      </c>
      <c r="AA10" s="87" t="s">
        <v>95</v>
      </c>
      <c r="AB10" s="87" t="s">
        <v>95</v>
      </c>
      <c r="AC10" s="87" t="s">
        <v>95</v>
      </c>
      <c r="AD10" s="88" t="s">
        <v>95</v>
      </c>
    </row>
    <row r="11" spans="2:30" s="37" customFormat="1" ht="15.5" x14ac:dyDescent="0.35">
      <c r="B11" s="54">
        <v>45476</v>
      </c>
      <c r="C11" s="55">
        <v>32.299999999999997</v>
      </c>
      <c r="D11" s="56">
        <v>7.32</v>
      </c>
      <c r="E11" s="56">
        <v>52.01</v>
      </c>
      <c r="F11" s="56">
        <v>12</v>
      </c>
      <c r="G11" s="56" t="s">
        <v>87</v>
      </c>
      <c r="H11" s="56">
        <v>4.9000000000000004</v>
      </c>
      <c r="I11" s="56">
        <v>2E-3</v>
      </c>
      <c r="J11" s="56">
        <v>1.4999999999999999E-2</v>
      </c>
      <c r="K11" s="56">
        <v>0.8</v>
      </c>
      <c r="L11" s="56">
        <v>3.07</v>
      </c>
      <c r="M11" s="56" t="s">
        <v>93</v>
      </c>
      <c r="N11" s="56">
        <v>0.23</v>
      </c>
      <c r="O11" s="60">
        <v>21</v>
      </c>
      <c r="P11" s="58"/>
      <c r="Q11" s="58"/>
      <c r="R11" s="86"/>
      <c r="S11" s="86"/>
      <c r="T11" s="86"/>
      <c r="U11" s="86"/>
      <c r="V11" s="86"/>
      <c r="W11" s="86"/>
      <c r="X11" s="86"/>
      <c r="Y11" s="86"/>
      <c r="Z11" s="58"/>
      <c r="AA11" s="87"/>
      <c r="AB11" s="87"/>
      <c r="AC11" s="87"/>
      <c r="AD11" s="88"/>
    </row>
    <row r="12" spans="2:30" s="37" customFormat="1" ht="15.5" x14ac:dyDescent="0.35">
      <c r="B12" s="54">
        <v>45477</v>
      </c>
      <c r="C12" s="55">
        <v>32</v>
      </c>
      <c r="D12" s="56">
        <v>7.41</v>
      </c>
      <c r="E12" s="59">
        <v>53.95</v>
      </c>
      <c r="F12" s="59">
        <v>10</v>
      </c>
      <c r="G12" s="59">
        <v>11</v>
      </c>
      <c r="H12" s="59">
        <v>2.6</v>
      </c>
      <c r="I12" s="59">
        <v>1.2E-2</v>
      </c>
      <c r="J12" s="59">
        <v>1.4E-2</v>
      </c>
      <c r="K12" s="59">
        <v>0.6</v>
      </c>
      <c r="L12" s="56">
        <v>4.88</v>
      </c>
      <c r="M12" s="56" t="s">
        <v>93</v>
      </c>
      <c r="N12" s="56">
        <v>0.33</v>
      </c>
      <c r="O12" s="60">
        <v>2</v>
      </c>
      <c r="P12" s="58"/>
      <c r="Q12" s="58"/>
      <c r="R12" s="86"/>
      <c r="S12" s="86"/>
      <c r="T12" s="86"/>
      <c r="U12" s="86"/>
      <c r="V12" s="86"/>
      <c r="W12" s="86"/>
      <c r="X12" s="86"/>
      <c r="Y12" s="86"/>
      <c r="Z12" s="58"/>
      <c r="AA12" s="87"/>
      <c r="AB12" s="87"/>
      <c r="AC12" s="87"/>
      <c r="AD12" s="88"/>
    </row>
    <row r="13" spans="2:30" s="37" customFormat="1" ht="15.5" x14ac:dyDescent="0.35">
      <c r="B13" s="54">
        <v>45478</v>
      </c>
      <c r="C13" s="55">
        <v>32.1</v>
      </c>
      <c r="D13" s="56">
        <v>7.38</v>
      </c>
      <c r="E13" s="59">
        <v>54.26</v>
      </c>
      <c r="F13" s="59">
        <v>11</v>
      </c>
      <c r="G13" s="59">
        <v>10</v>
      </c>
      <c r="H13" s="56">
        <v>5</v>
      </c>
      <c r="I13" s="56">
        <v>8.0000000000000002E-3</v>
      </c>
      <c r="J13" s="56">
        <v>1.9E-2</v>
      </c>
      <c r="K13" s="56">
        <v>0.9</v>
      </c>
      <c r="L13" s="56">
        <v>6.48</v>
      </c>
      <c r="M13" s="56">
        <v>1.39</v>
      </c>
      <c r="N13" s="56">
        <v>0.38</v>
      </c>
      <c r="O13" s="60" t="s">
        <v>94</v>
      </c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87"/>
      <c r="AB13" s="87"/>
      <c r="AC13" s="87"/>
      <c r="AD13" s="88"/>
    </row>
    <row r="14" spans="2:30" s="37" customFormat="1" ht="15.5" x14ac:dyDescent="0.35">
      <c r="B14" s="54">
        <v>45479</v>
      </c>
      <c r="C14" s="55">
        <v>31.8</v>
      </c>
      <c r="D14" s="56">
        <v>7.47</v>
      </c>
      <c r="E14" s="56">
        <v>56.44</v>
      </c>
      <c r="F14" s="56">
        <v>12</v>
      </c>
      <c r="G14" s="56">
        <v>15</v>
      </c>
      <c r="H14" s="56">
        <v>6</v>
      </c>
      <c r="I14" s="56">
        <v>1.2999999999999999E-2</v>
      </c>
      <c r="J14" s="56">
        <v>2.4E-2</v>
      </c>
      <c r="K14" s="56">
        <v>0.9</v>
      </c>
      <c r="L14" s="56">
        <v>4.96</v>
      </c>
      <c r="M14" s="56" t="s">
        <v>93</v>
      </c>
      <c r="N14" s="56">
        <v>0.35</v>
      </c>
      <c r="O14" s="60" t="s">
        <v>94</v>
      </c>
      <c r="P14" s="58"/>
      <c r="Q14" s="58"/>
      <c r="R14" s="75"/>
      <c r="S14" s="75"/>
      <c r="T14" s="75"/>
      <c r="U14" s="75"/>
      <c r="V14" s="75"/>
      <c r="W14" s="75"/>
      <c r="X14" s="75"/>
      <c r="Y14" s="75"/>
      <c r="Z14" s="58"/>
      <c r="AA14" s="87"/>
      <c r="AB14" s="87"/>
      <c r="AC14" s="87"/>
      <c r="AD14" s="88"/>
    </row>
    <row r="15" spans="2:30" s="37" customFormat="1" ht="15.5" x14ac:dyDescent="0.35">
      <c r="B15" s="54">
        <v>45480</v>
      </c>
      <c r="C15" s="55">
        <v>31.7</v>
      </c>
      <c r="D15" s="56">
        <v>7.37</v>
      </c>
      <c r="E15" s="56">
        <v>51.82</v>
      </c>
      <c r="F15" s="56">
        <v>12</v>
      </c>
      <c r="G15" s="56">
        <v>14</v>
      </c>
      <c r="H15" s="56">
        <v>6.6</v>
      </c>
      <c r="I15" s="56">
        <v>1.2999999999999999E-2</v>
      </c>
      <c r="J15" s="56">
        <v>2.3E-2</v>
      </c>
      <c r="K15" s="56">
        <v>1</v>
      </c>
      <c r="L15" s="56">
        <v>3.65</v>
      </c>
      <c r="M15" s="56" t="s">
        <v>93</v>
      </c>
      <c r="N15" s="56">
        <v>0.35</v>
      </c>
      <c r="O15" s="60" t="s">
        <v>94</v>
      </c>
      <c r="P15" s="58"/>
      <c r="Q15" s="58"/>
      <c r="R15" s="75"/>
      <c r="S15" s="75"/>
      <c r="T15" s="75"/>
      <c r="U15" s="75"/>
      <c r="V15" s="75"/>
      <c r="W15" s="75"/>
      <c r="X15" s="75"/>
      <c r="Y15" s="75"/>
      <c r="Z15" s="58"/>
      <c r="AA15" s="87"/>
      <c r="AB15" s="87"/>
      <c r="AC15" s="87"/>
      <c r="AD15" s="88"/>
    </row>
    <row r="16" spans="2:30" s="37" customFormat="1" ht="15.5" x14ac:dyDescent="0.35">
      <c r="B16" s="54">
        <v>45481</v>
      </c>
      <c r="C16" s="55">
        <v>31.8</v>
      </c>
      <c r="D16" s="56">
        <v>7.35</v>
      </c>
      <c r="E16" s="56">
        <v>52.4</v>
      </c>
      <c r="F16" s="56">
        <v>9</v>
      </c>
      <c r="G16" s="56" t="s">
        <v>87</v>
      </c>
      <c r="H16" s="56">
        <v>4.4000000000000004</v>
      </c>
      <c r="I16" s="56">
        <v>1.2999999999999999E-2</v>
      </c>
      <c r="J16" s="56">
        <v>2.8000000000000001E-2</v>
      </c>
      <c r="K16" s="56">
        <v>0.7</v>
      </c>
      <c r="L16" s="56">
        <v>4.74</v>
      </c>
      <c r="M16" s="56" t="s">
        <v>93</v>
      </c>
      <c r="N16" s="56">
        <v>0.36</v>
      </c>
      <c r="O16" s="60" t="s">
        <v>94</v>
      </c>
      <c r="P16" s="58"/>
      <c r="Q16" s="58"/>
      <c r="R16" s="76"/>
      <c r="S16" s="76"/>
      <c r="T16" s="76"/>
      <c r="U16" s="76"/>
      <c r="V16" s="76"/>
      <c r="W16" s="76"/>
      <c r="X16" s="76"/>
      <c r="Y16" s="76"/>
      <c r="Z16" s="58"/>
      <c r="AA16" s="87"/>
      <c r="AB16" s="87"/>
      <c r="AC16" s="87"/>
      <c r="AD16" s="88"/>
    </row>
    <row r="17" spans="2:30" s="37" customFormat="1" ht="15.5" x14ac:dyDescent="0.35">
      <c r="B17" s="54">
        <v>45482</v>
      </c>
      <c r="C17" s="55">
        <v>31.9</v>
      </c>
      <c r="D17" s="56">
        <v>7.36</v>
      </c>
      <c r="E17" s="56">
        <v>50.7</v>
      </c>
      <c r="F17" s="59">
        <v>9</v>
      </c>
      <c r="G17" s="59">
        <v>13</v>
      </c>
      <c r="H17" s="56">
        <v>5.7</v>
      </c>
      <c r="I17" s="56">
        <v>8.0000000000000002E-3</v>
      </c>
      <c r="J17" s="56">
        <v>2.5000000000000001E-2</v>
      </c>
      <c r="K17" s="56">
        <v>0.8</v>
      </c>
      <c r="L17" s="56">
        <v>4.88</v>
      </c>
      <c r="M17" s="56" t="s">
        <v>93</v>
      </c>
      <c r="N17" s="56">
        <v>0.49</v>
      </c>
      <c r="O17" s="60" t="s">
        <v>94</v>
      </c>
      <c r="P17" s="60" t="s">
        <v>106</v>
      </c>
      <c r="Q17" s="58" t="s">
        <v>108</v>
      </c>
      <c r="R17" s="75">
        <v>0.14099999999999999</v>
      </c>
      <c r="S17" s="75">
        <v>3.0999999999999999E-3</v>
      </c>
      <c r="T17" s="75">
        <v>8.9999999999999998E-4</v>
      </c>
      <c r="U17" s="75">
        <v>4.7000000000000002E-3</v>
      </c>
      <c r="V17" s="75">
        <v>0.2457</v>
      </c>
      <c r="W17" s="75">
        <v>0.34</v>
      </c>
      <c r="X17" s="75" t="s">
        <v>105</v>
      </c>
      <c r="Y17" s="75" t="s">
        <v>109</v>
      </c>
      <c r="Z17" s="58">
        <v>0.21540000000000001</v>
      </c>
      <c r="AA17" s="87" t="s">
        <v>95</v>
      </c>
      <c r="AB17" s="87" t="s">
        <v>95</v>
      </c>
      <c r="AC17" s="87" t="s">
        <v>95</v>
      </c>
      <c r="AD17" s="88" t="s">
        <v>95</v>
      </c>
    </row>
    <row r="18" spans="2:30" s="37" customFormat="1" ht="15.5" x14ac:dyDescent="0.35">
      <c r="B18" s="54">
        <v>45483</v>
      </c>
      <c r="C18" s="55">
        <v>32.200000000000003</v>
      </c>
      <c r="D18" s="56">
        <v>7.49</v>
      </c>
      <c r="E18" s="56">
        <v>54.96</v>
      </c>
      <c r="F18" s="59">
        <v>9</v>
      </c>
      <c r="G18" s="59">
        <v>12</v>
      </c>
      <c r="H18" s="56">
        <v>5.6</v>
      </c>
      <c r="I18" s="56">
        <v>6.0000000000000001E-3</v>
      </c>
      <c r="J18" s="56">
        <v>4.7E-2</v>
      </c>
      <c r="K18" s="56">
        <v>0.76</v>
      </c>
      <c r="L18" s="56">
        <v>3.72</v>
      </c>
      <c r="M18" s="56" t="s">
        <v>93</v>
      </c>
      <c r="N18" s="56">
        <v>0.46</v>
      </c>
      <c r="O18" s="60" t="s">
        <v>94</v>
      </c>
      <c r="P18" s="58"/>
      <c r="Q18" s="58"/>
      <c r="R18" s="75"/>
      <c r="S18" s="75"/>
      <c r="T18" s="75"/>
      <c r="U18" s="75"/>
      <c r="V18" s="75"/>
      <c r="W18" s="75"/>
      <c r="X18" s="75"/>
      <c r="Y18" s="75"/>
      <c r="Z18" s="58"/>
      <c r="AA18" s="87"/>
      <c r="AB18" s="87"/>
      <c r="AC18" s="87"/>
      <c r="AD18" s="88"/>
    </row>
    <row r="19" spans="2:30" s="37" customFormat="1" ht="15.5" x14ac:dyDescent="0.35">
      <c r="B19" s="54">
        <v>45484</v>
      </c>
      <c r="C19" s="55">
        <v>31.9</v>
      </c>
      <c r="D19" s="56">
        <v>7.32</v>
      </c>
      <c r="E19" s="56">
        <v>53.1</v>
      </c>
      <c r="F19" s="56">
        <v>11</v>
      </c>
      <c r="G19" s="56">
        <v>21</v>
      </c>
      <c r="H19" s="56">
        <v>5.5</v>
      </c>
      <c r="I19" s="56">
        <v>2.1000000000000001E-2</v>
      </c>
      <c r="J19" s="56">
        <v>0.03</v>
      </c>
      <c r="K19" s="56">
        <v>0.83</v>
      </c>
      <c r="L19" s="56">
        <v>7.58</v>
      </c>
      <c r="M19" s="56" t="s">
        <v>93</v>
      </c>
      <c r="N19" s="56">
        <v>0.55000000000000004</v>
      </c>
      <c r="O19" s="60">
        <v>4.5</v>
      </c>
      <c r="P19" s="58"/>
      <c r="Q19" s="58"/>
      <c r="R19" s="75"/>
      <c r="S19" s="75"/>
      <c r="T19" s="75"/>
      <c r="U19" s="75"/>
      <c r="V19" s="75"/>
      <c r="W19" s="75"/>
      <c r="X19" s="75"/>
      <c r="Y19" s="75"/>
      <c r="Z19" s="58"/>
      <c r="AA19" s="58"/>
      <c r="AB19" s="58"/>
      <c r="AC19" s="58"/>
      <c r="AD19" s="88"/>
    </row>
    <row r="20" spans="2:30" s="37" customFormat="1" ht="15.5" x14ac:dyDescent="0.35">
      <c r="B20" s="54">
        <v>45485</v>
      </c>
      <c r="C20" s="55">
        <v>31.8</v>
      </c>
      <c r="D20" s="56">
        <v>7.29</v>
      </c>
      <c r="E20" s="56">
        <v>52.4</v>
      </c>
      <c r="F20" s="56">
        <v>11</v>
      </c>
      <c r="G20" s="59">
        <v>21</v>
      </c>
      <c r="H20" s="56">
        <v>6</v>
      </c>
      <c r="I20" s="56">
        <v>1.7999999999999999E-2</v>
      </c>
      <c r="J20" s="56">
        <v>2.1000000000000001E-2</v>
      </c>
      <c r="K20" s="56">
        <v>0.8</v>
      </c>
      <c r="L20" s="56">
        <v>6.12</v>
      </c>
      <c r="M20" s="56" t="s">
        <v>93</v>
      </c>
      <c r="N20" s="56">
        <v>0.46</v>
      </c>
      <c r="O20" s="60" t="s">
        <v>94</v>
      </c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87"/>
      <c r="AB20" s="87"/>
      <c r="AC20" s="87"/>
      <c r="AD20" s="88"/>
    </row>
    <row r="21" spans="2:30" s="37" customFormat="1" ht="15.5" x14ac:dyDescent="0.35">
      <c r="B21" s="54">
        <v>45486</v>
      </c>
      <c r="C21" s="55">
        <v>31.8</v>
      </c>
      <c r="D21" s="56">
        <v>7.38</v>
      </c>
      <c r="E21" s="56">
        <v>51.94</v>
      </c>
      <c r="F21" s="59">
        <v>12</v>
      </c>
      <c r="G21" s="59">
        <v>18</v>
      </c>
      <c r="H21" s="56">
        <v>6.5</v>
      </c>
      <c r="I21" s="56">
        <v>1.6E-2</v>
      </c>
      <c r="J21" s="56">
        <v>7.0000000000000001E-3</v>
      </c>
      <c r="K21" s="56">
        <v>0.73</v>
      </c>
      <c r="L21" s="56">
        <v>2.5499999999999998</v>
      </c>
      <c r="M21" s="56" t="s">
        <v>93</v>
      </c>
      <c r="N21" s="56">
        <v>0.44</v>
      </c>
      <c r="O21" s="60" t="s">
        <v>94</v>
      </c>
      <c r="P21" s="60"/>
      <c r="Q21" s="58"/>
      <c r="R21" s="75"/>
      <c r="S21" s="75"/>
      <c r="T21" s="75"/>
      <c r="U21" s="75"/>
      <c r="V21" s="75"/>
      <c r="W21" s="75"/>
      <c r="X21" s="75"/>
      <c r="Y21" s="75"/>
      <c r="Z21" s="58"/>
      <c r="AA21" s="87"/>
      <c r="AB21" s="87"/>
      <c r="AC21" s="87"/>
      <c r="AD21" s="88"/>
    </row>
    <row r="22" spans="2:30" s="37" customFormat="1" ht="15.5" x14ac:dyDescent="0.35">
      <c r="B22" s="54">
        <v>45487</v>
      </c>
      <c r="C22" s="55">
        <v>31.7</v>
      </c>
      <c r="D22" s="61">
        <v>7.36</v>
      </c>
      <c r="E22" s="59">
        <v>50.85</v>
      </c>
      <c r="F22" s="59">
        <v>12</v>
      </c>
      <c r="G22" s="59">
        <v>17</v>
      </c>
      <c r="H22" s="56">
        <v>5.9</v>
      </c>
      <c r="I22" s="56">
        <v>2.7E-2</v>
      </c>
      <c r="J22" s="56">
        <v>1.6E-2</v>
      </c>
      <c r="K22" s="56">
        <v>0.5</v>
      </c>
      <c r="L22" s="56">
        <v>5.61</v>
      </c>
      <c r="M22" s="56" t="s">
        <v>93</v>
      </c>
      <c r="N22" s="56">
        <v>0.2</v>
      </c>
      <c r="O22" s="60">
        <v>2</v>
      </c>
      <c r="P22" s="58"/>
      <c r="Q22" s="58"/>
      <c r="R22" s="76"/>
      <c r="S22" s="76"/>
      <c r="T22" s="76"/>
      <c r="U22" s="76"/>
      <c r="V22" s="76"/>
      <c r="W22" s="76"/>
      <c r="X22" s="76"/>
      <c r="Y22" s="76"/>
      <c r="Z22" s="58"/>
      <c r="AA22" s="87"/>
      <c r="AB22" s="87"/>
      <c r="AC22" s="87"/>
      <c r="AD22" s="88"/>
    </row>
    <row r="23" spans="2:30" s="37" customFormat="1" ht="15.5" x14ac:dyDescent="0.35">
      <c r="B23" s="54">
        <v>45488</v>
      </c>
      <c r="C23" s="55">
        <v>31.8</v>
      </c>
      <c r="D23" s="56">
        <v>7.34</v>
      </c>
      <c r="E23" s="61">
        <v>50.07</v>
      </c>
      <c r="F23" s="59">
        <v>10</v>
      </c>
      <c r="G23" s="61">
        <v>10</v>
      </c>
      <c r="H23" s="56">
        <v>7.6</v>
      </c>
      <c r="I23" s="56">
        <v>2.1999999999999999E-2</v>
      </c>
      <c r="J23" s="56">
        <v>1.2999999999999999E-2</v>
      </c>
      <c r="K23" s="56">
        <v>0.9</v>
      </c>
      <c r="L23" s="56">
        <v>5.0999999999999996</v>
      </c>
      <c r="M23" s="56" t="s">
        <v>93</v>
      </c>
      <c r="N23" s="56">
        <v>0.19</v>
      </c>
      <c r="O23" s="60" t="s">
        <v>94</v>
      </c>
      <c r="P23" s="58"/>
      <c r="Q23" s="58"/>
      <c r="R23" s="76"/>
      <c r="S23" s="76"/>
      <c r="T23" s="76"/>
      <c r="U23" s="76"/>
      <c r="V23" s="76"/>
      <c r="W23" s="76"/>
      <c r="X23" s="76"/>
      <c r="Y23" s="76"/>
      <c r="Z23" s="58"/>
      <c r="AA23" s="87"/>
      <c r="AB23" s="87"/>
      <c r="AC23" s="87"/>
      <c r="AD23" s="88"/>
    </row>
    <row r="24" spans="2:30" s="37" customFormat="1" ht="15.5" x14ac:dyDescent="0.35">
      <c r="B24" s="54">
        <v>45489</v>
      </c>
      <c r="C24" s="55">
        <v>31.7</v>
      </c>
      <c r="D24" s="56">
        <v>7.17</v>
      </c>
      <c r="E24" s="56">
        <v>50.46</v>
      </c>
      <c r="F24" s="59">
        <v>10</v>
      </c>
      <c r="G24" s="59" t="s">
        <v>87</v>
      </c>
      <c r="H24" s="56">
        <v>8.6</v>
      </c>
      <c r="I24" s="56">
        <v>1.9E-2</v>
      </c>
      <c r="J24" s="56">
        <v>1.7000000000000001E-2</v>
      </c>
      <c r="K24" s="56">
        <v>0.77</v>
      </c>
      <c r="L24" s="56">
        <v>7.06</v>
      </c>
      <c r="M24" s="56" t="s">
        <v>93</v>
      </c>
      <c r="N24" s="56">
        <v>0.22</v>
      </c>
      <c r="O24" s="60">
        <v>2</v>
      </c>
      <c r="P24" s="58">
        <v>1.8000000000000001E-4</v>
      </c>
      <c r="Q24" s="58" t="s">
        <v>98</v>
      </c>
      <c r="R24" s="77">
        <v>0.16800000000000001</v>
      </c>
      <c r="S24" s="77" t="s">
        <v>99</v>
      </c>
      <c r="T24" s="77" t="s">
        <v>97</v>
      </c>
      <c r="U24" s="77">
        <v>3.0000000000000001E-3</v>
      </c>
      <c r="V24" s="77">
        <v>0.19819999999999999</v>
      </c>
      <c r="W24" s="77">
        <v>1.09E-2</v>
      </c>
      <c r="X24" s="77" t="s">
        <v>106</v>
      </c>
      <c r="Y24" s="77">
        <v>4.4999999999999999E-4</v>
      </c>
      <c r="Z24" s="58">
        <v>7.2599999999999998E-2</v>
      </c>
      <c r="AA24" s="87" t="s">
        <v>95</v>
      </c>
      <c r="AB24" s="87" t="s">
        <v>95</v>
      </c>
      <c r="AC24" s="87" t="s">
        <v>95</v>
      </c>
      <c r="AD24" s="88" t="s">
        <v>95</v>
      </c>
    </row>
    <row r="25" spans="2:30" s="37" customFormat="1" ht="15.5" x14ac:dyDescent="0.35">
      <c r="B25" s="54">
        <v>45490</v>
      </c>
      <c r="C25" s="55">
        <v>32.1</v>
      </c>
      <c r="D25" s="56">
        <v>7.45</v>
      </c>
      <c r="E25" s="56">
        <v>50.15</v>
      </c>
      <c r="F25" s="59">
        <v>10</v>
      </c>
      <c r="G25" s="59">
        <v>13</v>
      </c>
      <c r="H25" s="56">
        <v>9.3000000000000007</v>
      </c>
      <c r="I25" s="56">
        <v>2.1999999999999999E-2</v>
      </c>
      <c r="J25" s="56">
        <v>0.02</v>
      </c>
      <c r="K25" s="56">
        <v>0.7</v>
      </c>
      <c r="L25" s="56">
        <v>5.47</v>
      </c>
      <c r="M25" s="56">
        <v>0.94</v>
      </c>
      <c r="N25" s="56">
        <v>0.28999999999999998</v>
      </c>
      <c r="O25" s="60" t="s">
        <v>94</v>
      </c>
      <c r="P25" s="58"/>
      <c r="Q25" s="58"/>
      <c r="R25" s="77"/>
      <c r="S25" s="77"/>
      <c r="T25" s="77"/>
      <c r="U25" s="77"/>
      <c r="V25" s="77"/>
      <c r="W25" s="77"/>
      <c r="X25" s="77"/>
      <c r="Y25" s="77"/>
      <c r="Z25" s="58"/>
      <c r="AA25" s="87"/>
      <c r="AB25" s="87"/>
      <c r="AC25" s="87"/>
      <c r="AD25" s="88"/>
    </row>
    <row r="26" spans="2:30" s="37" customFormat="1" ht="15.5" x14ac:dyDescent="0.35">
      <c r="B26" s="54">
        <v>45491</v>
      </c>
      <c r="C26" s="55">
        <v>31.8</v>
      </c>
      <c r="D26" s="56">
        <v>7.42</v>
      </c>
      <c r="E26" s="56">
        <v>49.68</v>
      </c>
      <c r="F26" s="59">
        <v>9</v>
      </c>
      <c r="G26" s="59">
        <v>16</v>
      </c>
      <c r="H26" s="56">
        <v>9.5</v>
      </c>
      <c r="I26" s="56">
        <v>1.7000000000000001E-2</v>
      </c>
      <c r="J26" s="56">
        <v>1.4E-2</v>
      </c>
      <c r="K26" s="56">
        <v>0.9</v>
      </c>
      <c r="L26" s="56">
        <v>7.36</v>
      </c>
      <c r="M26" s="56">
        <v>2.0299999999999998</v>
      </c>
      <c r="N26" s="56">
        <v>0.3</v>
      </c>
      <c r="O26" s="60" t="s">
        <v>94</v>
      </c>
      <c r="P26" s="58"/>
      <c r="Q26" s="58"/>
      <c r="R26" s="77"/>
      <c r="S26" s="77"/>
      <c r="T26" s="77"/>
      <c r="U26" s="77"/>
      <c r="V26" s="77"/>
      <c r="W26" s="77"/>
      <c r="X26" s="77"/>
      <c r="Y26" s="77"/>
      <c r="Z26" s="58"/>
      <c r="AA26" s="87"/>
      <c r="AB26" s="87"/>
      <c r="AC26" s="87"/>
      <c r="AD26" s="88"/>
    </row>
    <row r="27" spans="2:30" s="37" customFormat="1" ht="15.5" x14ac:dyDescent="0.35">
      <c r="B27" s="54">
        <v>45492</v>
      </c>
      <c r="C27" s="55">
        <v>31.7</v>
      </c>
      <c r="D27" s="56">
        <v>7.39</v>
      </c>
      <c r="E27" s="56">
        <v>50.62</v>
      </c>
      <c r="F27" s="59">
        <v>10</v>
      </c>
      <c r="G27" s="59">
        <v>15</v>
      </c>
      <c r="H27" s="56">
        <v>8.4</v>
      </c>
      <c r="I27" s="56">
        <v>0.03</v>
      </c>
      <c r="J27" s="56">
        <v>0.02</v>
      </c>
      <c r="K27" s="56">
        <v>0.8</v>
      </c>
      <c r="L27" s="56">
        <v>5.68</v>
      </c>
      <c r="M27" s="56">
        <v>3.71</v>
      </c>
      <c r="N27" s="56">
        <v>0.21</v>
      </c>
      <c r="O27" s="60" t="s">
        <v>94</v>
      </c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88"/>
    </row>
    <row r="28" spans="2:30" s="37" customFormat="1" ht="15.5" x14ac:dyDescent="0.35">
      <c r="B28" s="54">
        <v>45493</v>
      </c>
      <c r="C28" s="55">
        <v>31.9</v>
      </c>
      <c r="D28" s="56">
        <v>7.36</v>
      </c>
      <c r="E28" s="56">
        <v>50.93</v>
      </c>
      <c r="F28" s="59">
        <v>10</v>
      </c>
      <c r="G28" s="59">
        <v>11</v>
      </c>
      <c r="H28" s="56">
        <v>10</v>
      </c>
      <c r="I28" s="56">
        <v>2.1000000000000001E-2</v>
      </c>
      <c r="J28" s="56">
        <v>1.2999999999999999E-2</v>
      </c>
      <c r="K28" s="56">
        <v>0.9</v>
      </c>
      <c r="L28" s="56">
        <v>6.7</v>
      </c>
      <c r="M28" s="56">
        <v>0.66</v>
      </c>
      <c r="N28" s="56">
        <v>0.22</v>
      </c>
      <c r="O28" s="60" t="s">
        <v>94</v>
      </c>
      <c r="P28" s="58"/>
      <c r="Q28" s="58"/>
      <c r="R28" s="77"/>
      <c r="S28" s="77"/>
      <c r="T28" s="77"/>
      <c r="U28" s="77"/>
      <c r="V28" s="77"/>
      <c r="W28" s="77"/>
      <c r="X28" s="77"/>
      <c r="Y28" s="77"/>
      <c r="Z28" s="58"/>
      <c r="AA28" s="87"/>
      <c r="AB28" s="87"/>
      <c r="AC28" s="87"/>
      <c r="AD28" s="88"/>
    </row>
    <row r="29" spans="2:30" s="37" customFormat="1" ht="15.5" x14ac:dyDescent="0.35">
      <c r="B29" s="54">
        <v>45494</v>
      </c>
      <c r="C29" s="55">
        <v>32</v>
      </c>
      <c r="D29" s="56">
        <v>7.44</v>
      </c>
      <c r="E29" s="56">
        <v>50.46</v>
      </c>
      <c r="F29" s="56">
        <v>10</v>
      </c>
      <c r="G29" s="59">
        <v>13</v>
      </c>
      <c r="H29" s="56">
        <v>8.3000000000000007</v>
      </c>
      <c r="I29" s="56">
        <v>2.1000000000000001E-2</v>
      </c>
      <c r="J29" s="56">
        <v>1.2E-2</v>
      </c>
      <c r="K29" s="56">
        <v>1</v>
      </c>
      <c r="L29" s="56">
        <v>5.47</v>
      </c>
      <c r="M29" s="56" t="s">
        <v>93</v>
      </c>
      <c r="N29" s="56">
        <v>0.28000000000000003</v>
      </c>
      <c r="O29" s="60" t="s">
        <v>94</v>
      </c>
      <c r="P29" s="58"/>
      <c r="Q29" s="58"/>
      <c r="R29" s="78"/>
      <c r="S29" s="78"/>
      <c r="T29" s="78"/>
      <c r="U29" s="78"/>
      <c r="V29" s="78"/>
      <c r="W29" s="78"/>
      <c r="X29" s="78"/>
      <c r="Y29" s="78"/>
      <c r="Z29" s="58"/>
      <c r="AA29" s="87"/>
      <c r="AB29" s="87"/>
      <c r="AC29" s="87"/>
      <c r="AD29" s="88"/>
    </row>
    <row r="30" spans="2:30" s="37" customFormat="1" ht="15.5" x14ac:dyDescent="0.35">
      <c r="B30" s="54">
        <v>45495</v>
      </c>
      <c r="C30" s="55">
        <v>32.200000000000003</v>
      </c>
      <c r="D30" s="56">
        <v>7.42</v>
      </c>
      <c r="E30" s="56">
        <v>52.09</v>
      </c>
      <c r="F30" s="56">
        <v>20</v>
      </c>
      <c r="G30" s="59" t="s">
        <v>87</v>
      </c>
      <c r="H30" s="56">
        <v>6.1</v>
      </c>
      <c r="I30" s="56">
        <v>2.5999999999999999E-2</v>
      </c>
      <c r="J30" s="56">
        <v>7.0000000000000001E-3</v>
      </c>
      <c r="K30" s="56">
        <v>0.6</v>
      </c>
      <c r="L30" s="56">
        <v>5.25</v>
      </c>
      <c r="M30" s="56" t="s">
        <v>93</v>
      </c>
      <c r="N30" s="56">
        <v>0.45</v>
      </c>
      <c r="O30" s="60">
        <v>4.5</v>
      </c>
      <c r="P30" s="58"/>
      <c r="Q30" s="58"/>
      <c r="R30" s="78"/>
      <c r="S30" s="78"/>
      <c r="T30" s="78"/>
      <c r="U30" s="78"/>
      <c r="V30" s="78"/>
      <c r="W30" s="78"/>
      <c r="X30" s="78"/>
      <c r="Y30" s="78"/>
      <c r="Z30" s="58"/>
      <c r="AA30" s="87"/>
      <c r="AB30" s="87"/>
      <c r="AC30" s="87"/>
      <c r="AD30" s="88"/>
    </row>
    <row r="31" spans="2:30" s="37" customFormat="1" ht="15.5" x14ac:dyDescent="0.35">
      <c r="B31" s="54">
        <v>45496</v>
      </c>
      <c r="C31" s="55">
        <v>32.1</v>
      </c>
      <c r="D31" s="62">
        <v>7.4</v>
      </c>
      <c r="E31" s="56">
        <v>51.63</v>
      </c>
      <c r="F31" s="56">
        <v>20</v>
      </c>
      <c r="G31" s="56">
        <v>14</v>
      </c>
      <c r="H31" s="56">
        <v>5.7</v>
      </c>
      <c r="I31" s="56">
        <v>1.2999999999999999E-2</v>
      </c>
      <c r="J31" s="56">
        <v>1.4999999999999999E-2</v>
      </c>
      <c r="K31" s="56">
        <v>0.5</v>
      </c>
      <c r="L31" s="56">
        <v>6.85</v>
      </c>
      <c r="M31" s="56" t="s">
        <v>93</v>
      </c>
      <c r="N31" s="56">
        <v>0.74</v>
      </c>
      <c r="O31" s="60">
        <v>4.5</v>
      </c>
      <c r="P31" s="60" t="s">
        <v>106</v>
      </c>
      <c r="Q31" s="58" t="s">
        <v>98</v>
      </c>
      <c r="R31" s="79">
        <v>0.28299999999999997</v>
      </c>
      <c r="S31" s="79" t="s">
        <v>96</v>
      </c>
      <c r="T31" s="79" t="s">
        <v>97</v>
      </c>
      <c r="U31" s="79">
        <v>3.8E-3</v>
      </c>
      <c r="V31" s="79">
        <v>0.14249999999999999</v>
      </c>
      <c r="W31" s="79">
        <v>0.16300000000000001</v>
      </c>
      <c r="X31" s="79" t="s">
        <v>106</v>
      </c>
      <c r="Y31" s="79">
        <v>9.3000000000000005E-4</v>
      </c>
      <c r="Z31" s="58">
        <v>0.14180000000000001</v>
      </c>
      <c r="AA31" s="87" t="s">
        <v>95</v>
      </c>
      <c r="AB31" s="87" t="s">
        <v>95</v>
      </c>
      <c r="AC31" s="87" t="s">
        <v>95</v>
      </c>
      <c r="AD31" s="88" t="s">
        <v>95</v>
      </c>
    </row>
    <row r="32" spans="2:30" s="37" customFormat="1" ht="15.5" x14ac:dyDescent="0.35">
      <c r="B32" s="54">
        <v>45497</v>
      </c>
      <c r="C32" s="55">
        <v>32.6</v>
      </c>
      <c r="D32" s="62">
        <v>7.3</v>
      </c>
      <c r="E32" s="56">
        <v>52.63</v>
      </c>
      <c r="F32" s="59">
        <v>19</v>
      </c>
      <c r="G32" s="59">
        <v>10</v>
      </c>
      <c r="H32" s="56">
        <v>5</v>
      </c>
      <c r="I32" s="56">
        <v>0.02</v>
      </c>
      <c r="J32" s="56">
        <v>1.2E-2</v>
      </c>
      <c r="K32" s="56">
        <v>0.5</v>
      </c>
      <c r="L32" s="56">
        <v>5.18</v>
      </c>
      <c r="M32" s="56" t="s">
        <v>93</v>
      </c>
      <c r="N32" s="56">
        <v>0.84</v>
      </c>
      <c r="O32" s="60">
        <v>2</v>
      </c>
      <c r="P32" s="58"/>
      <c r="Q32" s="58"/>
      <c r="R32" s="77"/>
      <c r="S32" s="77"/>
      <c r="T32" s="77"/>
      <c r="U32" s="77"/>
      <c r="V32" s="77"/>
      <c r="W32" s="77"/>
      <c r="X32" s="77"/>
      <c r="Y32" s="77"/>
      <c r="Z32" s="58"/>
      <c r="AA32" s="87"/>
      <c r="AB32" s="87"/>
      <c r="AC32" s="87"/>
      <c r="AD32" s="88"/>
    </row>
    <row r="33" spans="2:30" s="37" customFormat="1" ht="15.5" x14ac:dyDescent="0.35">
      <c r="B33" s="54">
        <v>45498</v>
      </c>
      <c r="C33" s="55">
        <v>32.200000000000003</v>
      </c>
      <c r="D33" s="62">
        <v>7.37</v>
      </c>
      <c r="E33" s="56">
        <v>50.93</v>
      </c>
      <c r="F33" s="59">
        <v>6</v>
      </c>
      <c r="G33" s="59">
        <v>26</v>
      </c>
      <c r="H33" s="56">
        <v>6.4</v>
      </c>
      <c r="I33" s="56">
        <v>1.4999999999999999E-2</v>
      </c>
      <c r="J33" s="56">
        <v>1.0999999999999999E-2</v>
      </c>
      <c r="K33" s="56">
        <v>0.9</v>
      </c>
      <c r="L33" s="56">
        <v>4.74</v>
      </c>
      <c r="M33" s="56" t="s">
        <v>93</v>
      </c>
      <c r="N33" s="56">
        <v>0.64</v>
      </c>
      <c r="O33" s="60">
        <v>23</v>
      </c>
      <c r="P33" s="60"/>
      <c r="Q33" s="58"/>
      <c r="R33" s="77"/>
      <c r="S33" s="77"/>
      <c r="T33" s="77"/>
      <c r="U33" s="77"/>
      <c r="V33" s="77"/>
      <c r="W33" s="77"/>
      <c r="X33" s="77"/>
      <c r="Y33" s="77"/>
      <c r="Z33" s="58"/>
      <c r="AA33" s="87"/>
      <c r="AB33" s="87"/>
      <c r="AC33" s="87"/>
      <c r="AD33" s="88"/>
    </row>
    <row r="34" spans="2:30" s="37" customFormat="1" ht="15.5" x14ac:dyDescent="0.35">
      <c r="B34" s="54">
        <v>45499</v>
      </c>
      <c r="C34" s="55">
        <v>32.1</v>
      </c>
      <c r="D34" s="62">
        <v>7.39</v>
      </c>
      <c r="E34" s="56">
        <v>49.22</v>
      </c>
      <c r="F34" s="56">
        <v>10</v>
      </c>
      <c r="G34" s="56">
        <v>34</v>
      </c>
      <c r="H34" s="56">
        <v>6.2</v>
      </c>
      <c r="I34" s="56">
        <v>5.3999999999999999E-2</v>
      </c>
      <c r="J34" s="56">
        <v>0.01</v>
      </c>
      <c r="K34" s="56">
        <v>0.5</v>
      </c>
      <c r="L34" s="56">
        <v>4.74</v>
      </c>
      <c r="M34" s="56" t="s">
        <v>93</v>
      </c>
      <c r="N34" s="56">
        <v>0.89</v>
      </c>
      <c r="O34" s="60">
        <v>170</v>
      </c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87"/>
      <c r="AB34" s="87"/>
      <c r="AC34" s="87"/>
      <c r="AD34" s="88"/>
    </row>
    <row r="35" spans="2:30" s="37" customFormat="1" ht="15.5" x14ac:dyDescent="0.35">
      <c r="B35" s="54">
        <v>45500</v>
      </c>
      <c r="C35" s="55">
        <v>32.5</v>
      </c>
      <c r="D35" s="62">
        <v>7.35</v>
      </c>
      <c r="E35" s="62">
        <v>52.71</v>
      </c>
      <c r="F35" s="62">
        <v>11</v>
      </c>
      <c r="G35" s="62" t="s">
        <v>88</v>
      </c>
      <c r="H35" s="56">
        <v>8</v>
      </c>
      <c r="I35" s="56">
        <v>1.9E-2</v>
      </c>
      <c r="J35" s="56">
        <v>2.5999999999999999E-2</v>
      </c>
      <c r="K35" s="56">
        <v>0.5</v>
      </c>
      <c r="L35" s="56">
        <v>2.19</v>
      </c>
      <c r="M35" s="56" t="s">
        <v>93</v>
      </c>
      <c r="N35" s="56">
        <v>0.85</v>
      </c>
      <c r="O35" s="60" t="s">
        <v>94</v>
      </c>
      <c r="P35" s="63"/>
      <c r="Q35" s="58"/>
      <c r="R35" s="89"/>
      <c r="S35" s="89"/>
      <c r="T35" s="89"/>
      <c r="U35" s="89"/>
      <c r="V35" s="89"/>
      <c r="W35" s="89"/>
      <c r="X35" s="89"/>
      <c r="Y35" s="89"/>
      <c r="Z35" s="58"/>
      <c r="AA35" s="87"/>
      <c r="AB35" s="87"/>
      <c r="AC35" s="87"/>
      <c r="AD35" s="88"/>
    </row>
    <row r="36" spans="2:30" s="37" customFormat="1" ht="15.5" x14ac:dyDescent="0.35">
      <c r="B36" s="54">
        <v>45501</v>
      </c>
      <c r="C36" s="55">
        <v>32.799999999999997</v>
      </c>
      <c r="D36" s="62">
        <v>7.28</v>
      </c>
      <c r="E36" s="62">
        <v>51.55</v>
      </c>
      <c r="F36" s="62">
        <v>12</v>
      </c>
      <c r="G36" s="59" t="s">
        <v>88</v>
      </c>
      <c r="H36" s="56">
        <v>8.6999999999999993</v>
      </c>
      <c r="I36" s="56">
        <v>0.01</v>
      </c>
      <c r="J36" s="56">
        <v>2.3E-2</v>
      </c>
      <c r="K36" s="56">
        <v>0.6</v>
      </c>
      <c r="L36" s="56">
        <v>5.03</v>
      </c>
      <c r="M36" s="56" t="s">
        <v>93</v>
      </c>
      <c r="N36" s="56">
        <v>0.71</v>
      </c>
      <c r="O36" s="57">
        <v>6.8</v>
      </c>
      <c r="P36" s="63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87"/>
      <c r="AB36" s="87"/>
      <c r="AC36" s="87"/>
      <c r="AD36" s="88"/>
    </row>
    <row r="37" spans="2:30" s="37" customFormat="1" ht="15.5" x14ac:dyDescent="0.35">
      <c r="B37" s="54">
        <v>45502</v>
      </c>
      <c r="C37" s="55">
        <v>32</v>
      </c>
      <c r="D37" s="62">
        <v>7.33</v>
      </c>
      <c r="E37" s="62">
        <v>51.78</v>
      </c>
      <c r="F37" s="62">
        <v>12</v>
      </c>
      <c r="G37" s="62">
        <v>15</v>
      </c>
      <c r="H37" s="56">
        <v>6.7</v>
      </c>
      <c r="I37" s="56">
        <v>7.0000000000000007E-2</v>
      </c>
      <c r="J37" s="56">
        <v>1.7999999999999999E-2</v>
      </c>
      <c r="K37" s="56">
        <v>0.56000000000000005</v>
      </c>
      <c r="L37" s="56">
        <v>3.36</v>
      </c>
      <c r="M37" s="56" t="s">
        <v>93</v>
      </c>
      <c r="N37" s="56">
        <v>0.59</v>
      </c>
      <c r="O37" s="57">
        <v>2</v>
      </c>
      <c r="P37" s="63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87"/>
      <c r="AB37" s="87"/>
      <c r="AC37" s="87"/>
      <c r="AD37" s="88"/>
    </row>
    <row r="38" spans="2:30" s="37" customFormat="1" ht="15.5" x14ac:dyDescent="0.35">
      <c r="B38" s="54">
        <v>45503</v>
      </c>
      <c r="C38" s="55">
        <v>31.8</v>
      </c>
      <c r="D38" s="62">
        <v>7.36</v>
      </c>
      <c r="E38" s="62">
        <v>50.85</v>
      </c>
      <c r="F38" s="62">
        <v>17</v>
      </c>
      <c r="G38" s="62" t="s">
        <v>88</v>
      </c>
      <c r="H38" s="56">
        <v>4.8</v>
      </c>
      <c r="I38" s="56">
        <v>1.4E-2</v>
      </c>
      <c r="J38" s="56">
        <v>4.1000000000000002E-2</v>
      </c>
      <c r="K38" s="56">
        <v>0.6</v>
      </c>
      <c r="L38" s="56">
        <v>2.56</v>
      </c>
      <c r="M38" s="56" t="s">
        <v>93</v>
      </c>
      <c r="N38" s="56">
        <v>0.95</v>
      </c>
      <c r="O38" s="57" t="s">
        <v>94</v>
      </c>
      <c r="P38" s="63" t="s">
        <v>107</v>
      </c>
      <c r="Q38" s="58" t="s">
        <v>98</v>
      </c>
      <c r="R38" s="58">
        <v>0.22900000000000001</v>
      </c>
      <c r="S38" s="58" t="s">
        <v>96</v>
      </c>
      <c r="T38" s="58" t="s">
        <v>97</v>
      </c>
      <c r="U38" s="58">
        <v>2.8E-3</v>
      </c>
      <c r="V38" s="58">
        <v>0.1308</v>
      </c>
      <c r="W38" s="58">
        <v>0.156</v>
      </c>
      <c r="X38" s="58" t="s">
        <v>106</v>
      </c>
      <c r="Y38" s="58">
        <v>7.7999999999999999E-4</v>
      </c>
      <c r="Z38" s="58">
        <v>0.1188</v>
      </c>
      <c r="AA38" s="87" t="s">
        <v>95</v>
      </c>
      <c r="AB38" s="87" t="s">
        <v>95</v>
      </c>
      <c r="AC38" s="87" t="s">
        <v>95</v>
      </c>
      <c r="AD38" s="88" t="s">
        <v>95</v>
      </c>
    </row>
    <row r="39" spans="2:30" s="71" customFormat="1" ht="16" thickBot="1" x14ac:dyDescent="0.4">
      <c r="B39" s="64">
        <v>45504</v>
      </c>
      <c r="C39" s="65">
        <v>32.299999999999997</v>
      </c>
      <c r="D39" s="66">
        <v>7.31</v>
      </c>
      <c r="E39" s="66">
        <v>48.29</v>
      </c>
      <c r="F39" s="67">
        <v>14</v>
      </c>
      <c r="G39" s="67" t="s">
        <v>88</v>
      </c>
      <c r="H39" s="67">
        <v>6.3</v>
      </c>
      <c r="I39" s="67">
        <v>6.9000000000000006E-2</v>
      </c>
      <c r="J39" s="67">
        <v>2.1999999999999999E-2</v>
      </c>
      <c r="K39" s="67">
        <v>0.45</v>
      </c>
      <c r="L39" s="67">
        <v>2.12</v>
      </c>
      <c r="M39" s="67" t="s">
        <v>93</v>
      </c>
      <c r="N39" s="68">
        <v>0.55000000000000004</v>
      </c>
      <c r="O39" s="69" t="s">
        <v>94</v>
      </c>
      <c r="P39" s="67"/>
      <c r="Q39" s="67"/>
      <c r="R39" s="66"/>
      <c r="S39" s="66"/>
      <c r="T39" s="66"/>
      <c r="U39" s="66"/>
      <c r="V39" s="66"/>
      <c r="W39" s="66"/>
      <c r="X39" s="66"/>
      <c r="Y39" s="66"/>
      <c r="Z39" s="67"/>
      <c r="AA39" s="67"/>
      <c r="AB39" s="67"/>
      <c r="AC39" s="67"/>
      <c r="AD39" s="70"/>
    </row>
    <row r="40" spans="2:30" ht="15.5" x14ac:dyDescent="0.35">
      <c r="B40" s="72"/>
      <c r="C40" s="72"/>
    </row>
    <row r="41" spans="2:30" ht="15.5" x14ac:dyDescent="0.35">
      <c r="B41" s="8" t="s">
        <v>77</v>
      </c>
      <c r="C41" s="8"/>
    </row>
    <row r="42" spans="2:30" ht="35.25" customHeight="1" x14ac:dyDescent="0.35">
      <c r="B42" s="90" t="s">
        <v>110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73"/>
    </row>
  </sheetData>
  <mergeCells count="1">
    <mergeCell ref="B42:M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71F3A1596D14CB184060064F03D4C" ma:contentTypeVersion="15" ma:contentTypeDescription="Crie um novo documento." ma:contentTypeScope="" ma:versionID="18c9179296b388a67ac20c22c6499b9a">
  <xsd:schema xmlns:xsd="http://www.w3.org/2001/XMLSchema" xmlns:xs="http://www.w3.org/2001/XMLSchema" xmlns:p="http://schemas.microsoft.com/office/2006/metadata/properties" xmlns:ns2="93ee1813-fe80-4d7e-ad7d-2d00e41268fe" xmlns:ns3="77e756da-d314-4223-b251-da65f427d86d" targetNamespace="http://schemas.microsoft.com/office/2006/metadata/properties" ma:root="true" ma:fieldsID="225206ab3918b0a984a5dc168186aa83" ns2:_="" ns3:_="">
    <xsd:import namespace="93ee1813-fe80-4d7e-ad7d-2d00e41268fe"/>
    <xsd:import namespace="77e756da-d314-4223-b251-da65f427d86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e1813-fe80-4d7e-ad7d-2d00e41268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87789d8-0f40-46e0-9b81-2bef92e6fac2}" ma:internalName="TaxCatchAll" ma:showField="CatchAllData" ma:web="93ee1813-fe80-4d7e-ad7d-2d00e41268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756da-d314-4223-b251-da65f427d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e756da-d314-4223-b251-da65f427d86d">
      <Terms xmlns="http://schemas.microsoft.com/office/infopath/2007/PartnerControls"/>
    </lcf76f155ced4ddcb4097134ff3c332f>
    <TaxCatchAll xmlns="93ee1813-fe80-4d7e-ad7d-2d00e41268fe" xsi:nil="true"/>
    <SharedWithUsers xmlns="93ee1813-fe80-4d7e-ad7d-2d00e41268fe">
      <UserInfo>
        <DisplayName/>
        <AccountId xsi:nil="true"/>
        <AccountType/>
      </UserInfo>
    </SharedWithUsers>
    <MediaLengthInSeconds xmlns="77e756da-d314-4223-b251-da65f427d86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BCEE84-175C-4840-9D6D-759D53681096}"/>
</file>

<file path=customXml/itemProps2.xml><?xml version="1.0" encoding="utf-8"?>
<ds:datastoreItem xmlns:ds="http://schemas.openxmlformats.org/officeDocument/2006/customXml" ds:itemID="{D387883E-AAF4-4F93-8F2F-F4491312B9A0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9ff4b7e9-38cf-4918-bb6e-a09978cab92b"/>
    <ds:schemaRef ds:uri="http://purl.org/dc/elements/1.1/"/>
    <ds:schemaRef ds:uri="http://schemas.microsoft.com/office/infopath/2007/PartnerControls"/>
    <ds:schemaRef ds:uri="http://www.w3.org/XML/1998/namespace"/>
    <ds:schemaRef ds:uri="a8d36480-62a9-4893-833c-8019d26453b0"/>
    <ds:schemaRef ds:uri="http://schemas.microsoft.com/office/2006/metadata/properties"/>
    <ds:schemaRef ds:uri="http://purl.org/dc/terms/"/>
    <ds:schemaRef ds:uri="77e756da-d314-4223-b251-da65f427d86d"/>
    <ds:schemaRef ds:uri="93ee1813-fe80-4d7e-ad7d-2d00e41268fe"/>
  </ds:schemaRefs>
</ds:datastoreItem>
</file>

<file path=customXml/itemProps3.xml><?xml version="1.0" encoding="utf-8"?>
<ds:datastoreItem xmlns:ds="http://schemas.openxmlformats.org/officeDocument/2006/customXml" ds:itemID="{E1889A0B-A129-415E-AEB3-E036095E14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 Emissões Atmosféricas</vt:lpstr>
      <vt:lpstr>Efluentes Liquidos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</dc:creator>
  <cp:keywords/>
  <dc:description/>
  <cp:lastModifiedBy>Adaiana Stefanello</cp:lastModifiedBy>
  <cp:revision>0</cp:revision>
  <dcterms:created xsi:type="dcterms:W3CDTF">2015-05-25T13:45:43Z</dcterms:created>
  <dcterms:modified xsi:type="dcterms:W3CDTF">2024-08-15T17:44:03Z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iteId">
    <vt:lpwstr>5b6f6241-9a57-4be4-8e50-1dfa72e79a57</vt:lpwstr>
  </property>
  <property fmtid="{D5CDD505-2E9C-101B-9397-08002B2CF9AE}" pid="4" name="MSIP_Label_8e61996e-cafd-4c9a-8a94-2dc1b82131ae_Owner">
    <vt:lpwstr>caetani@petrobras.com.br</vt:lpwstr>
  </property>
  <property fmtid="{D5CDD505-2E9C-101B-9397-08002B2CF9AE}" pid="5" name="MSIP_Label_8e61996e-cafd-4c9a-8a94-2dc1b82131ae_SetDate">
    <vt:lpwstr>2020-01-08T19:23:20.6412536Z</vt:lpwstr>
  </property>
  <property fmtid="{D5CDD505-2E9C-101B-9397-08002B2CF9AE}" pid="6" name="MSIP_Label_8e61996e-cafd-4c9a-8a94-2dc1b82131ae_Name">
    <vt:lpwstr>NP-1</vt:lpwstr>
  </property>
  <property fmtid="{D5CDD505-2E9C-101B-9397-08002B2CF9AE}" pid="7" name="MSIP_Label_8e61996e-cafd-4c9a-8a94-2dc1b82131ae_Application">
    <vt:lpwstr>Microsoft Azure Information Protection</vt:lpwstr>
  </property>
  <property fmtid="{D5CDD505-2E9C-101B-9397-08002B2CF9AE}" pid="8" name="MSIP_Label_8e61996e-cafd-4c9a-8a94-2dc1b82131ae_ActionId">
    <vt:lpwstr>31dda19a-3f2d-494d-b8bd-9007c92d9a57</vt:lpwstr>
  </property>
  <property fmtid="{D5CDD505-2E9C-101B-9397-08002B2CF9AE}" pid="9" name="MSIP_Label_8e61996e-cafd-4c9a-8a94-2dc1b82131ae_Extended_MSFT_Method">
    <vt:lpwstr>Automatic</vt:lpwstr>
  </property>
  <property fmtid="{D5CDD505-2E9C-101B-9397-08002B2CF9AE}" pid="10" name="Sensitivity">
    <vt:lpwstr>NP-1</vt:lpwstr>
  </property>
  <property fmtid="{D5CDD505-2E9C-101B-9397-08002B2CF9AE}" pid="11" name="ContentTypeId">
    <vt:lpwstr>0x01010032171F3A1596D14CB184060064F03D4C</vt:lpwstr>
  </property>
  <property fmtid="{D5CDD505-2E9C-101B-9397-08002B2CF9AE}" pid="12" name="MediaServiceImageTags">
    <vt:lpwstr/>
  </property>
  <property fmtid="{D5CDD505-2E9C-101B-9397-08002B2CF9AE}" pid="13" name="Order">
    <vt:r8>119300200</vt:r8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</Properties>
</file>